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11640" tabRatio="793" activeTab="0"/>
  </bookViews>
  <sheets>
    <sheet name="お取引業者様へ" sheetId="1" r:id="rId1"/>
    <sheet name="請求一覧表記入例" sheetId="2" r:id="rId2"/>
    <sheet name="（様式-1）請求一覧表" sheetId="3" r:id="rId3"/>
    <sheet name="契約用請求書記入例" sheetId="4" r:id="rId4"/>
    <sheet name="（様式-2）契約用請求書" sheetId="5" r:id="rId5"/>
    <sheet name="常用他請求書記入例" sheetId="6" r:id="rId6"/>
    <sheet name="（様式-3）常用他請求書" sheetId="7" r:id="rId7"/>
  </sheets>
  <definedNames>
    <definedName name="_xlnm.Print_Area" localSheetId="4">'（様式-2）契約用請求書'!$A$1:$Z$39</definedName>
    <definedName name="_xlnm.Print_Area" localSheetId="6">'（様式-3）常用他請求書'!$A$1:$Y$44</definedName>
    <definedName name="_xlnm.Print_Area" localSheetId="0">'お取引業者様へ'!$A$1:$L$36</definedName>
    <definedName name="_xlnm.Print_Area" localSheetId="3">'契約用請求書記入例'!$A$1:$Z$39</definedName>
    <definedName name="_xlnm.Print_Area" localSheetId="5">'常用他請求書記入例'!$A$1:$Y$44</definedName>
  </definedNames>
  <calcPr fullCalcOnLoad="1"/>
</workbook>
</file>

<file path=xl/comments2.xml><?xml version="1.0" encoding="utf-8"?>
<comments xmlns="http://schemas.openxmlformats.org/spreadsheetml/2006/main">
  <authors>
    <author>井木組　倉吉支店</author>
  </authors>
  <commentList>
    <comment ref="D3" authorId="0">
      <text>
        <r>
          <rPr>
            <b/>
            <sz val="9"/>
            <rFont val="ＭＳ Ｐゴシック"/>
            <family val="3"/>
          </rPr>
          <t>(例）Ｈ19.6.30と入力
平成19年6月30日となります</t>
        </r>
      </text>
    </comment>
  </commentList>
</comments>
</file>

<file path=xl/comments3.xml><?xml version="1.0" encoding="utf-8"?>
<comments xmlns="http://schemas.openxmlformats.org/spreadsheetml/2006/main">
  <authors>
    <author>井木組　倉吉支店</author>
  </authors>
  <commentList>
    <comment ref="D3" authorId="0">
      <text>
        <r>
          <rPr>
            <b/>
            <sz val="9"/>
            <rFont val="ＭＳ Ｐゴシック"/>
            <family val="3"/>
          </rPr>
          <t>(例）Ｈ19.6.30と入力
平成19年6月30日となります</t>
        </r>
      </text>
    </comment>
  </commentList>
</comments>
</file>

<file path=xl/comments4.xml><?xml version="1.0" encoding="utf-8"?>
<comments xmlns="http://schemas.openxmlformats.org/spreadsheetml/2006/main">
  <authors>
    <author>井木組　倉吉支店</author>
  </authors>
  <commentList>
    <comment ref="K4" authorId="0">
      <text>
        <r>
          <rPr>
            <b/>
            <sz val="9"/>
            <rFont val="ＭＳ Ｐゴシック"/>
            <family val="3"/>
          </rPr>
          <t>(例）Ｈ19.6.30と入力
平成19年6月30日となります</t>
        </r>
      </text>
    </comment>
  </commentList>
</comments>
</file>

<file path=xl/comments5.xml><?xml version="1.0" encoding="utf-8"?>
<comments xmlns="http://schemas.openxmlformats.org/spreadsheetml/2006/main">
  <authors>
    <author>井木組　倉吉支店</author>
  </authors>
  <commentList>
    <comment ref="K4" authorId="0">
      <text>
        <r>
          <rPr>
            <b/>
            <sz val="9"/>
            <rFont val="ＭＳ Ｐゴシック"/>
            <family val="3"/>
          </rPr>
          <t>(例）Ｈ19.6.30と入力
平成19年6月30日となります</t>
        </r>
      </text>
    </comment>
  </commentList>
</comments>
</file>

<file path=xl/comments6.xml><?xml version="1.0" encoding="utf-8"?>
<comments xmlns="http://schemas.openxmlformats.org/spreadsheetml/2006/main">
  <authors>
    <author>井木組　倉吉支店</author>
  </authors>
  <commentList>
    <comment ref="J2" authorId="0">
      <text>
        <r>
          <rPr>
            <b/>
            <sz val="9"/>
            <rFont val="ＭＳ Ｐゴシック"/>
            <family val="3"/>
          </rPr>
          <t>H17.5.31と入力すると、平成17年5月31日となります。</t>
        </r>
      </text>
    </comment>
  </commentList>
</comments>
</file>

<file path=xl/comments7.xml><?xml version="1.0" encoding="utf-8"?>
<comments xmlns="http://schemas.openxmlformats.org/spreadsheetml/2006/main">
  <authors>
    <author>井木組　倉吉支店</author>
  </authors>
  <commentList>
    <comment ref="J2" authorId="0">
      <text>
        <r>
          <rPr>
            <b/>
            <sz val="9"/>
            <rFont val="ＭＳ Ｐゴシック"/>
            <family val="3"/>
          </rPr>
          <t>H17.5.31と入力すると、平成17年5月31日となります。</t>
        </r>
      </text>
    </comment>
  </commentList>
</comments>
</file>

<file path=xl/sharedStrings.xml><?xml version="1.0" encoding="utf-8"?>
<sst xmlns="http://schemas.openxmlformats.org/spreadsheetml/2006/main" count="334" uniqueCount="176">
  <si>
    <t>工事コード</t>
  </si>
  <si>
    <t>品目・品名</t>
  </si>
  <si>
    <t>規格・寸法</t>
  </si>
  <si>
    <t>担当印</t>
  </si>
  <si>
    <t>部長印</t>
  </si>
  <si>
    <t>請求月日</t>
  </si>
  <si>
    <t>振込銀行名</t>
  </si>
  <si>
    <t>口座番号</t>
  </si>
  <si>
    <t>下記の通り請求致します。</t>
  </si>
  <si>
    <t>会社名</t>
  </si>
  <si>
    <t>電話番号</t>
  </si>
  <si>
    <t>請　求　明　細　書</t>
  </si>
  <si>
    <t>建　築</t>
  </si>
  <si>
    <t>計</t>
  </si>
  <si>
    <t>消費税</t>
  </si>
  <si>
    <t>部 署</t>
  </si>
  <si>
    <t>送金・小切手</t>
  </si>
  <si>
    <t>住　所</t>
  </si>
  <si>
    <t>該当部署へ○を記入して下さい。</t>
  </si>
  <si>
    <t>〒</t>
  </si>
  <si>
    <t xml:space="preserve"> </t>
  </si>
  <si>
    <t>請 　求 　明　 細 　書</t>
  </si>
  <si>
    <t>部署</t>
  </si>
  <si>
    <t>住所</t>
  </si>
  <si>
    <t>工事略称</t>
  </si>
  <si>
    <t>注文番号</t>
  </si>
  <si>
    <t>注文件名</t>
  </si>
  <si>
    <t>摘        要</t>
  </si>
  <si>
    <t>金    額</t>
  </si>
  <si>
    <t>振   込   先</t>
  </si>
  <si>
    <t>契 約</t>
  </si>
  <si>
    <t>当初契約金額</t>
  </si>
  <si>
    <t>振込銀行名</t>
  </si>
  <si>
    <t>支店</t>
  </si>
  <si>
    <t>変更増減金額</t>
  </si>
  <si>
    <t>当  ・ 普</t>
  </si>
  <si>
    <t>口座№</t>
  </si>
  <si>
    <t>出来高</t>
  </si>
  <si>
    <t>上記出来高の90％</t>
  </si>
  <si>
    <t>手   形</t>
  </si>
  <si>
    <t>請 求</t>
  </si>
  <si>
    <t>既請求金額</t>
  </si>
  <si>
    <t>今回請求金額</t>
  </si>
  <si>
    <t>今回消費税</t>
  </si>
  <si>
    <t>税込請求金額</t>
  </si>
  <si>
    <t>今 回 請 求 額 よ り 相 殺 内 訳</t>
  </si>
  <si>
    <t>支  払  先</t>
  </si>
  <si>
    <t>品     名</t>
  </si>
  <si>
    <t>金      額</t>
  </si>
  <si>
    <t>消  費  税</t>
  </si>
  <si>
    <t>合     計</t>
  </si>
  <si>
    <t>差  引  分  合  計</t>
  </si>
  <si>
    <t>今  回  差  引  支  払  額</t>
  </si>
  <si>
    <t xml:space="preserve">   提出期日を過ぎた請求書は翌月まわしとなりますのでご注意ください。</t>
  </si>
  <si>
    <t xml:space="preserve"> </t>
  </si>
  <si>
    <t>〒</t>
  </si>
  <si>
    <t>＜注意事項＞</t>
  </si>
  <si>
    <t>日付</t>
  </si>
  <si>
    <t>工  事  略  称</t>
  </si>
  <si>
    <t>金  額  （税込み）</t>
  </si>
  <si>
    <t>会社名</t>
  </si>
  <si>
    <t>単位</t>
  </si>
  <si>
    <t>＊取扱い説明＊</t>
  </si>
  <si>
    <t xml:space="preserve">   貴社の処理方法にあわせて使用して下さい。</t>
  </si>
  <si>
    <t>名    義</t>
  </si>
  <si>
    <t>（様式-2）</t>
  </si>
  <si>
    <t>（様式-1）</t>
  </si>
  <si>
    <t>名義</t>
  </si>
  <si>
    <t xml:space="preserve">    を添付して下さい。</t>
  </si>
  <si>
    <t>当     ・    普</t>
  </si>
  <si>
    <t>株式会社原田建設　御中　</t>
  </si>
  <si>
    <t>工務</t>
  </si>
  <si>
    <t>建築</t>
  </si>
  <si>
    <t>工　務</t>
  </si>
  <si>
    <t>土　木</t>
  </si>
  <si>
    <t>工事名</t>
  </si>
  <si>
    <t>現場監督者</t>
  </si>
  <si>
    <t>袋川</t>
  </si>
  <si>
    <t>維持１工区</t>
  </si>
  <si>
    <t>中央病院</t>
  </si>
  <si>
    <t>常用</t>
  </si>
  <si>
    <t>○請求書用紙は契約用請求書（様式-2）と常用他請求書(様式-3）の2種類があります。</t>
  </si>
  <si>
    <t xml:space="preserve">      （２０日が土曜日・祝祭日の場合は翌日の銀行営業日になります。）</t>
  </si>
  <si>
    <t>現場監督名</t>
  </si>
  <si>
    <r>
      <t>　　　　　　　</t>
    </r>
    <r>
      <rPr>
        <b/>
        <sz val="10"/>
        <color indexed="10"/>
        <rFont val="ＭＳ Ｐ明朝"/>
        <family val="1"/>
      </rPr>
      <t>記入例</t>
    </r>
    <r>
      <rPr>
        <b/>
        <sz val="14"/>
        <color indexed="10"/>
        <rFont val="ＭＳ Ｐ明朝"/>
        <family val="1"/>
      </rPr>
      <t>　　　　　　　　　　</t>
    </r>
    <r>
      <rPr>
        <b/>
        <sz val="14"/>
        <rFont val="ＭＳ Ｐ明朝"/>
        <family val="1"/>
      </rPr>
      <t>請 　求 　明　 細 　書</t>
    </r>
  </si>
  <si>
    <t>　　ゴム印または直接入力してください。</t>
  </si>
  <si>
    <t>累計出来高</t>
  </si>
  <si>
    <t>袋川発電所建設工事（土木・建築）</t>
  </si>
  <si>
    <t>株式会社原田建設</t>
  </si>
  <si>
    <t>土工事一式</t>
  </si>
  <si>
    <t>太枠内をご記入下さい</t>
  </si>
  <si>
    <t>C109903</t>
  </si>
  <si>
    <t>鳥取中央病院耐震改修工事</t>
  </si>
  <si>
    <t>ゴム印または直接入力して下さい。</t>
  </si>
  <si>
    <t>9/24</t>
  </si>
  <si>
    <t>金額</t>
  </si>
  <si>
    <t>単価</t>
  </si>
  <si>
    <t>数量</t>
  </si>
  <si>
    <t>土工労務費</t>
  </si>
  <si>
    <t>人</t>
  </si>
  <si>
    <t>台</t>
  </si>
  <si>
    <t>合計</t>
  </si>
  <si>
    <t>請求金額</t>
  </si>
  <si>
    <t>手形</t>
  </si>
  <si>
    <t>％</t>
  </si>
  <si>
    <t>斫り工</t>
  </si>
  <si>
    <t>コンプレッサー</t>
  </si>
  <si>
    <t>袋</t>
  </si>
  <si>
    <t>枚</t>
  </si>
  <si>
    <t>ブルーシート</t>
  </si>
  <si>
    <t>１０ｍ角</t>
  </si>
  <si>
    <t>鳥取県鳥取市数津６２番地２</t>
  </si>
  <si>
    <t>請求についてのお問い合わせ先</t>
  </si>
  <si>
    <t>　　〒６８０－０８７５</t>
  </si>
  <si>
    <t>TEL（０８５７）５３－４３３１　FAX（０８５７）５３－４７２９</t>
  </si>
  <si>
    <t>（様式-3）</t>
  </si>
  <si>
    <t>土木</t>
  </si>
  <si>
    <t>社長</t>
  </si>
  <si>
    <t>３工事コード・工事略称・現場監督名の記入をお願いします。（ご不明な点はお問い合せ下さい。）</t>
  </si>
  <si>
    <t>（株）○○○○</t>
  </si>
  <si>
    <t>県警解体</t>
  </si>
  <si>
    <t>支店名</t>
  </si>
  <si>
    <t>　株式会社○　○　○　○　代表取締役　　○　○　○　○</t>
  </si>
  <si>
    <t>請　求　一　覧　表</t>
  </si>
  <si>
    <t>記載なしでよい</t>
  </si>
  <si>
    <t>その他</t>
  </si>
  <si>
    <t>総務担当印</t>
  </si>
  <si>
    <t>※様式-1　　請求書は 必ず当社規定請求書を 『工事現場』ごとに別葉で作成し、</t>
  </si>
  <si>
    <t xml:space="preserve"> </t>
  </si>
  <si>
    <t xml:space="preserve"> </t>
  </si>
  <si>
    <t>(フリガナ）</t>
  </si>
  <si>
    <t>％</t>
  </si>
  <si>
    <t>％</t>
  </si>
  <si>
    <t>A090102</t>
  </si>
  <si>
    <t>A100102</t>
  </si>
  <si>
    <t>A100202</t>
  </si>
  <si>
    <t>エンデバー</t>
  </si>
  <si>
    <t>　カブシキガイシャ　○　○　○　○　　ダイヒョウトリシマリヤク　○　○　○　○　</t>
  </si>
  <si>
    <t>○　○　○　○</t>
  </si>
  <si>
    <t xml:space="preserve"> </t>
  </si>
  <si>
    <t>〒</t>
  </si>
  <si>
    <t>A090-75</t>
  </si>
  <si>
    <t>A090102</t>
  </si>
  <si>
    <t>○　○　○　○</t>
  </si>
  <si>
    <t>○　○</t>
  </si>
  <si>
    <t>○　○　○　○</t>
  </si>
  <si>
    <t>○　○　○　○</t>
  </si>
  <si>
    <t>〃</t>
  </si>
  <si>
    <t>〃</t>
  </si>
  <si>
    <t>〃</t>
  </si>
  <si>
    <t>セメント</t>
  </si>
  <si>
    <t>〃</t>
  </si>
  <si>
    <t>○　○　○　○</t>
  </si>
  <si>
    <t>〒</t>
  </si>
  <si>
    <t>土　木</t>
  </si>
  <si>
    <t>工　務</t>
  </si>
  <si>
    <t>金  額  （税抜き）</t>
  </si>
  <si>
    <t>№</t>
  </si>
  <si>
    <t>(フリガナ）</t>
  </si>
  <si>
    <t>○○銀行</t>
  </si>
  <si>
    <t>△△支店</t>
  </si>
  <si>
    <t>1234567</t>
  </si>
  <si>
    <t>専務</t>
  </si>
  <si>
    <t>電話番号FAX番号</t>
  </si>
  <si>
    <t>FAX番号</t>
  </si>
  <si>
    <r>
      <t>○請求書の</t>
    </r>
    <r>
      <rPr>
        <u val="single"/>
        <sz val="11"/>
        <color indexed="12"/>
        <rFont val="ＭＳ Ｐ明朝"/>
        <family val="1"/>
      </rPr>
      <t>締切は毎月２０日</t>
    </r>
    <r>
      <rPr>
        <sz val="11"/>
        <color indexed="12"/>
        <rFont val="ＭＳ Ｐ明朝"/>
        <family val="1"/>
      </rPr>
      <t>。（労務については末締めです。）</t>
    </r>
    <r>
      <rPr>
        <u val="single"/>
        <sz val="11"/>
        <color indexed="12"/>
        <rFont val="ＭＳ Ｐ明朝"/>
        <family val="1"/>
      </rPr>
      <t>お支払いは翌月２０日</t>
    </r>
    <r>
      <rPr>
        <sz val="11"/>
        <rFont val="ＭＳ Ｐ明朝"/>
        <family val="1"/>
      </rPr>
      <t>となります。</t>
    </r>
  </si>
  <si>
    <r>
      <t>○提出期限は</t>
    </r>
    <r>
      <rPr>
        <sz val="11"/>
        <color indexed="12"/>
        <rFont val="ＭＳ Ｐ明朝"/>
        <family val="1"/>
      </rPr>
      <t>毎月２５日</t>
    </r>
    <r>
      <rPr>
        <sz val="11"/>
        <rFont val="ＭＳ Ｐ明朝"/>
        <family val="1"/>
      </rPr>
      <t>です。</t>
    </r>
    <r>
      <rPr>
        <sz val="11"/>
        <color indexed="12"/>
        <rFont val="ＭＳ Ｐ明朝"/>
        <family val="1"/>
      </rPr>
      <t>（労務費については翌月５日です。）</t>
    </r>
  </si>
  <si>
    <r>
      <t>　　　　　　　　　　</t>
    </r>
    <r>
      <rPr>
        <sz val="11"/>
        <color indexed="12"/>
        <rFont val="ＭＳ Ｐ明朝"/>
        <family val="1"/>
      </rPr>
      <t>様式－１「請求一覧表」</t>
    </r>
    <r>
      <rPr>
        <sz val="11"/>
        <rFont val="ＭＳ Ｐ明朝"/>
        <family val="1"/>
      </rPr>
      <t>を添付して下さい。</t>
    </r>
  </si>
  <si>
    <r>
      <t xml:space="preserve">※様式-２　　契約用請求書 ・・・ </t>
    </r>
    <r>
      <rPr>
        <u val="single"/>
        <sz val="11"/>
        <color indexed="12"/>
        <rFont val="ＭＳ Ｐ明朝"/>
        <family val="1"/>
      </rPr>
      <t>注文書にて契約を交わした工事</t>
    </r>
    <r>
      <rPr>
        <sz val="11"/>
        <rFont val="ＭＳ Ｐ明朝"/>
        <family val="1"/>
      </rPr>
      <t>の請求に使用して下さい。</t>
    </r>
  </si>
  <si>
    <r>
      <t xml:space="preserve">※様式-３　　常用他請求書 ・・・ </t>
    </r>
    <r>
      <rPr>
        <u val="single"/>
        <sz val="11"/>
        <color indexed="12"/>
        <rFont val="ＭＳ Ｐ明朝"/>
        <family val="1"/>
      </rPr>
      <t>注文書での契約以外</t>
    </r>
    <r>
      <rPr>
        <sz val="11"/>
        <rFont val="ＭＳ Ｐ明朝"/>
        <family val="1"/>
      </rPr>
      <t>の請求に使用して下さい。</t>
    </r>
  </si>
  <si>
    <r>
      <t>　　　 様式－１「請求一覧表」を添付して下さい。</t>
    </r>
    <r>
      <rPr>
        <b/>
        <sz val="11"/>
        <color indexed="12"/>
        <rFont val="ＭＳ Ｐ明朝"/>
        <family val="1"/>
      </rPr>
      <t>　(印刷は黒字で結構です。）</t>
    </r>
  </si>
  <si>
    <r>
      <t>２．同一の工事現場で、貴社の請求書が2枚以上になるときは、総額を集計記載した表紙</t>
    </r>
    <r>
      <rPr>
        <b/>
        <sz val="11"/>
        <color indexed="12"/>
        <rFont val="ＭＳ Ｐ明朝"/>
        <family val="1"/>
      </rPr>
      <t>（貴社の様式で可）</t>
    </r>
  </si>
  <si>
    <t>１．請求書は 必ず当社専用請求書を 『工事現場』ごとに別葉で作成し、</t>
  </si>
  <si>
    <t>常務印</t>
  </si>
  <si>
    <r>
      <t xml:space="preserve">    ＊お取引業者様へ＊</t>
    </r>
    <r>
      <rPr>
        <sz val="14"/>
        <color indexed="12"/>
        <rFont val="ＭＳ Ｐ明朝"/>
        <family val="1"/>
      </rPr>
      <t>H２８．１１．１</t>
    </r>
    <r>
      <rPr>
        <sz val="14"/>
        <rFont val="ＭＳ Ｐ明朝"/>
        <family val="1"/>
      </rPr>
      <t>更新(消費税8％対応)</t>
    </r>
  </si>
  <si>
    <r>
      <t>　</t>
    </r>
    <r>
      <rPr>
        <sz val="11"/>
        <color indexed="12"/>
        <rFont val="ＭＳ Ｐ明朝"/>
        <family val="1"/>
      </rPr>
      <t>※振込先を常時記入</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</si>
</sst>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0\)"/>
    <numFmt numFmtId="179" formatCode="[$-411]ggge&quot;年&quot;m&quot;月&quot;d&quot;日&quot;;@"/>
    <numFmt numFmtId="180" formatCode="#,##0;&quot;▲&quot;#,##0"/>
    <numFmt numFmtId="181" formatCode="[$-411]ggge&quot;年&quot;m&quot;月&quot;d&quot;日&quot;;@&quot;締&quot;&quot;切&quot;"/>
    <numFmt numFmtId="182" formatCode="[$-411]ggge&quot;年&quot;m&quot;月&quot;d&quot;日&quot;&quot;締&quot;&quot;切&quot;"/>
    <numFmt numFmtId="183" formatCode="yyyy/m/d;@"/>
    <numFmt numFmtId="184" formatCode="#,##0.0"/>
    <numFmt numFmtId="185" formatCode="m/d;@"/>
    <numFmt numFmtId="186" formatCode="[&lt;=99999999]####\-####;\(00\)\ ####\-####"/>
    <numFmt numFmtId="187" formatCode="###,000"/>
    <numFmt numFmtId="188" formatCode="&quot;Yes&quot;;&quot;Yes&quot;;&quot;No&quot;"/>
    <numFmt numFmtId="189" formatCode="&quot;True&quot;;&quot;True&quot;;&quot;False&quot;"/>
    <numFmt numFmtId="190" formatCode="&quot;On&quot;;&quot;On&quot;;&quot;Off&quot;"/>
    <numFmt numFmtId="191" formatCode="[$€-2]\ #,##0.00_);[Red]\([$€-2]\ #,##0.00\)"/>
  </numFmts>
  <fonts count="116">
    <font>
      <sz val="11"/>
      <name val="ＭＳ Ｐゴシック"/>
      <family val="3"/>
    </font>
    <font>
      <sz val="6"/>
      <name val="ＭＳ Ｐゴシック"/>
      <family val="3"/>
    </font>
    <font>
      <b/>
      <sz val="14"/>
      <name val="ＭＳ Ｐ明朝"/>
      <family val="1"/>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b/>
      <sz val="9"/>
      <name val="ＭＳ Ｐゴシック"/>
      <family val="3"/>
    </font>
    <font>
      <sz val="11"/>
      <color indexed="10"/>
      <name val="ＭＳ Ｐ明朝"/>
      <family val="1"/>
    </font>
    <font>
      <b/>
      <sz val="12"/>
      <name val="ＭＳ Ｐ明朝"/>
      <family val="1"/>
    </font>
    <font>
      <sz val="14"/>
      <name val="ＭＳ Ｐ明朝"/>
      <family val="1"/>
    </font>
    <font>
      <sz val="10"/>
      <color indexed="10"/>
      <name val="ＭＳ Ｐゴシック"/>
      <family val="3"/>
    </font>
    <font>
      <b/>
      <sz val="11"/>
      <name val="ＭＳ Ｐ明朝"/>
      <family val="1"/>
    </font>
    <font>
      <sz val="9"/>
      <color indexed="48"/>
      <name val="ＭＳ Ｐ明朝"/>
      <family val="1"/>
    </font>
    <font>
      <sz val="11"/>
      <color indexed="48"/>
      <name val="ＭＳ Ｐ明朝"/>
      <family val="1"/>
    </font>
    <font>
      <b/>
      <sz val="11"/>
      <color indexed="48"/>
      <name val="ＭＳ Ｐ明朝"/>
      <family val="1"/>
    </font>
    <font>
      <b/>
      <sz val="12"/>
      <color indexed="48"/>
      <name val="ＭＳ Ｐ明朝"/>
      <family val="1"/>
    </font>
    <font>
      <sz val="10"/>
      <color indexed="48"/>
      <name val="ＭＳ Ｐ明朝"/>
      <family val="1"/>
    </font>
    <font>
      <sz val="9"/>
      <color indexed="12"/>
      <name val="ＭＳ Ｐ明朝"/>
      <family val="1"/>
    </font>
    <font>
      <b/>
      <sz val="11"/>
      <color indexed="10"/>
      <name val="ＭＳ Ｐ明朝"/>
      <family val="1"/>
    </font>
    <font>
      <sz val="11"/>
      <color indexed="10"/>
      <name val="ＭＳ Ｐゴシック"/>
      <family val="3"/>
    </font>
    <font>
      <sz val="10"/>
      <name val="ＭＳ Ｐゴシック"/>
      <family val="3"/>
    </font>
    <font>
      <sz val="12"/>
      <name val="ＭＳ Ｐゴシック"/>
      <family val="3"/>
    </font>
    <font>
      <sz val="16"/>
      <name val="ＭＳ Ｐ明朝"/>
      <family val="1"/>
    </font>
    <font>
      <b/>
      <sz val="11"/>
      <name val="ＭＳ Ｐゴシック"/>
      <family val="3"/>
    </font>
    <font>
      <b/>
      <sz val="14"/>
      <color indexed="10"/>
      <name val="ＭＳ Ｐ明朝"/>
      <family val="1"/>
    </font>
    <font>
      <b/>
      <sz val="10"/>
      <color indexed="10"/>
      <name val="ＭＳ Ｐ明朝"/>
      <family val="1"/>
    </font>
    <font>
      <sz val="12"/>
      <color indexed="10"/>
      <name val="ＭＳ Ｐ明朝"/>
      <family val="1"/>
    </font>
    <font>
      <b/>
      <sz val="5"/>
      <color indexed="10"/>
      <name val="ＭＳ Ｐ明朝"/>
      <family val="1"/>
    </font>
    <font>
      <sz val="10"/>
      <color indexed="8"/>
      <name val="ＭＳ Ｐ明朝"/>
      <family val="1"/>
    </font>
    <font>
      <b/>
      <sz val="24"/>
      <color indexed="8"/>
      <name val="ＭＳ Ｐ明朝"/>
      <family val="1"/>
    </font>
    <font>
      <sz val="11"/>
      <color indexed="8"/>
      <name val="ＭＳ Ｐ明朝"/>
      <family val="1"/>
    </font>
    <font>
      <sz val="11"/>
      <color indexed="8"/>
      <name val="ＭＳ Ｐゴシック"/>
      <family val="3"/>
    </font>
    <font>
      <b/>
      <u val="single"/>
      <sz val="24"/>
      <color indexed="8"/>
      <name val="ＭＳ Ｐ明朝"/>
      <family val="1"/>
    </font>
    <font>
      <b/>
      <u val="single"/>
      <sz val="16"/>
      <color indexed="8"/>
      <name val="ＭＳ Ｐ明朝"/>
      <family val="1"/>
    </font>
    <font>
      <b/>
      <sz val="12"/>
      <color indexed="8"/>
      <name val="ＭＳ Ｐ明朝"/>
      <family val="1"/>
    </font>
    <font>
      <sz val="9"/>
      <color indexed="8"/>
      <name val="ＭＳ Ｐ明朝"/>
      <family val="1"/>
    </font>
    <font>
      <sz val="8"/>
      <color indexed="8"/>
      <name val="ＭＳ Ｐ明朝"/>
      <family val="1"/>
    </font>
    <font>
      <sz val="12"/>
      <color indexed="8"/>
      <name val="ＭＳ Ｐ明朝"/>
      <family val="1"/>
    </font>
    <font>
      <b/>
      <sz val="11"/>
      <color indexed="8"/>
      <name val="ＭＳ Ｐ明朝"/>
      <family val="1"/>
    </font>
    <font>
      <sz val="12"/>
      <color indexed="8"/>
      <name val="ＭＳ Ｐゴシック"/>
      <family val="3"/>
    </font>
    <font>
      <b/>
      <sz val="14"/>
      <color indexed="8"/>
      <name val="ＭＳ Ｐ明朝"/>
      <family val="1"/>
    </font>
    <font>
      <sz val="10"/>
      <color indexed="8"/>
      <name val="ＭＳ Ｐゴシック"/>
      <family val="3"/>
    </font>
    <font>
      <b/>
      <sz val="5"/>
      <color indexed="8"/>
      <name val="ＭＳ Ｐ明朝"/>
      <family val="1"/>
    </font>
    <font>
      <sz val="16"/>
      <color indexed="8"/>
      <name val="ＭＳ Ｐ明朝"/>
      <family val="1"/>
    </font>
    <font>
      <sz val="13"/>
      <color indexed="8"/>
      <name val="ＭＳ Ｐゴシック"/>
      <family val="3"/>
    </font>
    <font>
      <sz val="8"/>
      <color indexed="8"/>
      <name val="ＭＳ Ｐゴシック"/>
      <family val="3"/>
    </font>
    <font>
      <sz val="11"/>
      <color indexed="12"/>
      <name val="ＭＳ Ｐゴシック"/>
      <family val="3"/>
    </font>
    <font>
      <sz val="12"/>
      <color indexed="12"/>
      <name val="ＭＳ Ｐゴシック"/>
      <family val="3"/>
    </font>
    <font>
      <sz val="10"/>
      <color indexed="12"/>
      <name val="ＭＳ Ｐ明朝"/>
      <family val="1"/>
    </font>
    <font>
      <sz val="10"/>
      <color indexed="12"/>
      <name val="ＭＳ Ｐゴシック"/>
      <family val="3"/>
    </font>
    <font>
      <sz val="11"/>
      <color indexed="12"/>
      <name val="ＭＳ Ｐ明朝"/>
      <family val="1"/>
    </font>
    <font>
      <sz val="8"/>
      <color indexed="12"/>
      <name val="ＭＳ Ｐ明朝"/>
      <family val="1"/>
    </font>
    <font>
      <b/>
      <sz val="5"/>
      <color indexed="12"/>
      <name val="ＭＳ Ｐ明朝"/>
      <family val="1"/>
    </font>
    <font>
      <sz val="16"/>
      <color indexed="12"/>
      <name val="ＭＳ Ｐ明朝"/>
      <family val="1"/>
    </font>
    <font>
      <sz val="13"/>
      <color indexed="12"/>
      <name val="ＭＳ Ｐゴシック"/>
      <family val="3"/>
    </font>
    <font>
      <sz val="8"/>
      <color indexed="12"/>
      <name val="ＭＳ Ｐゴシック"/>
      <family val="3"/>
    </font>
    <font>
      <sz val="12"/>
      <color indexed="12"/>
      <name val="ＭＳ Ｐ明朝"/>
      <family val="1"/>
    </font>
    <font>
      <b/>
      <sz val="18"/>
      <color indexed="48"/>
      <name val="ＭＳ Ｐゴシック"/>
      <family val="3"/>
    </font>
    <font>
      <sz val="11"/>
      <color indexed="48"/>
      <name val="ＭＳ Ｐゴシック"/>
      <family val="3"/>
    </font>
    <font>
      <sz val="12"/>
      <color indexed="48"/>
      <name val="ＭＳ Ｐゴシック"/>
      <family val="3"/>
    </font>
    <font>
      <sz val="9"/>
      <color indexed="48"/>
      <name val="ＭＳ Ｐゴシック"/>
      <family val="3"/>
    </font>
    <font>
      <sz val="10"/>
      <color indexed="48"/>
      <name val="ＭＳ Ｐゴシック"/>
      <family val="3"/>
    </font>
    <font>
      <sz val="8"/>
      <color indexed="48"/>
      <name val="ＭＳ Ｐ明朝"/>
      <family val="1"/>
    </font>
    <font>
      <sz val="12"/>
      <color indexed="48"/>
      <name val="ＭＳ Ｐ明朝"/>
      <family val="1"/>
    </font>
    <font>
      <sz val="13"/>
      <name val="ＭＳ Ｐゴシック"/>
      <family val="3"/>
    </font>
    <font>
      <b/>
      <sz val="13"/>
      <color indexed="8"/>
      <name val="ＭＳ Ｐ明朝"/>
      <family val="1"/>
    </font>
    <font>
      <sz val="14"/>
      <name val="ＭＳ Ｐゴシック"/>
      <family val="3"/>
    </font>
    <font>
      <u val="single"/>
      <sz val="11"/>
      <color indexed="12"/>
      <name val="ＭＳ Ｐ明朝"/>
      <family val="1"/>
    </font>
    <font>
      <b/>
      <sz val="11"/>
      <color indexed="12"/>
      <name val="ＭＳ Ｐ明朝"/>
      <family val="1"/>
    </font>
    <font>
      <sz val="14"/>
      <color indexed="12"/>
      <name val="ＭＳ Ｐ明朝"/>
      <family val="1"/>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62"/>
      <name val="ＭＳ Ｐゴシック"/>
      <family val="3"/>
    </font>
    <font>
      <sz val="13"/>
      <color indexed="62"/>
      <name val="ＭＳ Ｐゴシック"/>
      <family val="3"/>
    </font>
    <font>
      <sz val="14"/>
      <color indexed="62"/>
      <name val="ＭＳ Ｐゴシック"/>
      <family val="3"/>
    </font>
    <font>
      <b/>
      <sz val="10"/>
      <color indexed="10"/>
      <name val="ＭＳ Ｐゴシック"/>
      <family val="3"/>
    </font>
    <font>
      <b/>
      <sz val="11"/>
      <color indexed="10"/>
      <name val="ＭＳ Ｐゴシック"/>
      <family val="3"/>
    </font>
    <font>
      <sz val="9"/>
      <color indexed="10"/>
      <name val="ＭＳ Ｐゴシック"/>
      <family val="3"/>
    </font>
    <font>
      <b/>
      <sz val="9"/>
      <color indexed="10"/>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4"/>
      <name val="ＭＳ Ｐゴシック"/>
      <family val="3"/>
    </font>
    <font>
      <sz val="14"/>
      <color theme="4"/>
      <name val="ＭＳ Ｐゴシック"/>
      <family val="3"/>
    </font>
    <font>
      <sz val="13"/>
      <color theme="4"/>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hair"/>
      <right>
        <color indexed="63"/>
      </right>
      <top>
        <color indexed="63"/>
      </top>
      <bottom>
        <color indexed="63"/>
      </bottom>
    </border>
    <border>
      <left>
        <color indexed="63"/>
      </left>
      <right>
        <color indexed="63"/>
      </right>
      <top style="medium"/>
      <bottom>
        <color indexed="63"/>
      </bottom>
    </border>
    <border>
      <left style="medium"/>
      <right style="hair"/>
      <top style="hair"/>
      <bottom style="hair"/>
    </border>
    <border>
      <left style="medium"/>
      <right style="thin"/>
      <top style="medium"/>
      <bottom style="thin"/>
    </border>
    <border>
      <left style="medium"/>
      <right style="hair"/>
      <top style="hair"/>
      <bottom style="medium"/>
    </border>
    <border>
      <left style="thin"/>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style="medium"/>
      <right style="hair"/>
      <top style="thin"/>
      <bottom style="hair"/>
    </border>
    <border>
      <left style="hair"/>
      <right style="hair"/>
      <top style="medium"/>
      <bottom style="hair"/>
    </border>
    <border>
      <left style="hair"/>
      <right style="hair"/>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thin"/>
    </border>
    <border>
      <left style="thin"/>
      <right>
        <color indexed="63"/>
      </right>
      <top style="double"/>
      <bottom style="thin"/>
    </border>
    <border>
      <left>
        <color indexed="63"/>
      </left>
      <right style="thin"/>
      <top style="double"/>
      <bottom style="thin"/>
    </border>
    <border>
      <left style="medium"/>
      <right style="thin"/>
      <top style="medium"/>
      <bottom style="medium"/>
    </border>
    <border>
      <left style="medium"/>
      <right style="thin"/>
      <top style="thin"/>
      <bottom style="thin"/>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style="hair"/>
      <right>
        <color indexed="63"/>
      </right>
      <top style="hair"/>
      <bottom style="hair"/>
    </border>
    <border>
      <left style="thin"/>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color indexed="63"/>
      </left>
      <right>
        <color indexed="63"/>
      </right>
      <top>
        <color indexed="63"/>
      </top>
      <bottom style="medium"/>
    </border>
    <border>
      <left style="medium"/>
      <right style="thin"/>
      <top style="medium"/>
      <bottom style="double"/>
    </border>
    <border>
      <left style="medium"/>
      <right style="thin"/>
      <top style="double"/>
      <bottom style="thin"/>
    </border>
    <border>
      <left style="medium"/>
      <right style="thin"/>
      <top>
        <color indexed="63"/>
      </top>
      <bottom style="thin"/>
    </border>
    <border>
      <left style="thin"/>
      <right>
        <color indexed="63"/>
      </right>
      <top style="medium"/>
      <bottom>
        <color indexed="63"/>
      </bottom>
    </border>
    <border>
      <left>
        <color indexed="63"/>
      </left>
      <right style="hair"/>
      <top style="medium"/>
      <bottom>
        <color indexed="63"/>
      </bottom>
    </border>
    <border>
      <left style="thin"/>
      <right style="thin"/>
      <top style="thin"/>
      <bottom style="thin"/>
    </border>
    <border>
      <left style="thin"/>
      <right style="thin"/>
      <top style="medium"/>
      <bottom style="double"/>
    </border>
    <border>
      <left style="thin"/>
      <right style="thin"/>
      <top style="double"/>
      <bottom style="thin"/>
    </border>
    <border>
      <left style="medium"/>
      <right>
        <color indexed="63"/>
      </right>
      <top style="hair"/>
      <bottom>
        <color indexed="63"/>
      </bottom>
    </border>
    <border>
      <left style="medium"/>
      <right>
        <color indexed="63"/>
      </right>
      <top style="hair"/>
      <bottom style="hair"/>
    </border>
    <border>
      <left style="hair"/>
      <right style="thin"/>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hair"/>
      <top style="medium"/>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double"/>
      <bottom style="thin"/>
    </border>
    <border>
      <left>
        <color indexed="63"/>
      </left>
      <right>
        <color indexed="63"/>
      </right>
      <top style="thin"/>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style="double"/>
    </border>
    <border>
      <left>
        <color indexed="63"/>
      </left>
      <right style="thin"/>
      <top style="medium"/>
      <bottom style="double"/>
    </border>
    <border>
      <left>
        <color indexed="63"/>
      </left>
      <right style="thin"/>
      <top style="medium"/>
      <bottom>
        <color indexed="63"/>
      </bottom>
    </border>
    <border>
      <left>
        <color indexed="63"/>
      </left>
      <right style="medium"/>
      <top style="medium"/>
      <bottom style="double"/>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hair"/>
      <top>
        <color indexed="63"/>
      </top>
      <bottom>
        <color indexed="63"/>
      </bottom>
    </border>
    <border>
      <left style="medium"/>
      <right>
        <color indexed="63"/>
      </right>
      <top style="thin"/>
      <bottom style="thin"/>
    </border>
    <border>
      <left style="hair"/>
      <right style="hair"/>
      <top style="hair"/>
      <bottom style="medium"/>
    </border>
    <border>
      <left style="hair"/>
      <right style="medium"/>
      <top style="hair"/>
      <bottom style="hair"/>
    </border>
    <border>
      <left style="hair"/>
      <right style="medium"/>
      <top style="hair"/>
      <bottom style="medium"/>
    </border>
    <border>
      <left style="medium"/>
      <right style="hair"/>
      <top style="medium"/>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medium"/>
    </border>
    <border>
      <left>
        <color indexed="63"/>
      </left>
      <right style="thin"/>
      <top style="medium"/>
      <bottom style="thin"/>
    </border>
    <border>
      <left>
        <color indexed="63"/>
      </left>
      <right>
        <color indexed="63"/>
      </right>
      <top style="thin"/>
      <bottom style="hair"/>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hair"/>
    </border>
    <border>
      <left style="medium"/>
      <right>
        <color indexed="63"/>
      </right>
      <top style="medium"/>
      <bottom style="thin"/>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color indexed="63"/>
      </left>
      <right style="hair"/>
      <top>
        <color indexed="63"/>
      </top>
      <bottom style="thin"/>
    </border>
    <border>
      <left style="hair"/>
      <right>
        <color indexed="63"/>
      </right>
      <top style="medium"/>
      <bottom>
        <color indexed="63"/>
      </bottom>
    </border>
    <border>
      <left style="hair"/>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medium"/>
    </border>
    <border>
      <left style="thin"/>
      <right style="hair"/>
      <top style="hair"/>
      <bottom style="hair"/>
    </border>
    <border>
      <left style="thin"/>
      <right style="hair"/>
      <top style="hair"/>
      <bottom style="medium"/>
    </border>
    <border>
      <left>
        <color indexed="63"/>
      </left>
      <right style="medium"/>
      <top>
        <color indexed="63"/>
      </top>
      <bottom style="medium"/>
    </border>
    <border>
      <left style="hair"/>
      <right style="hair"/>
      <top>
        <color indexed="63"/>
      </top>
      <bottom style="hair"/>
    </border>
    <border>
      <left style="medium"/>
      <right style="thin"/>
      <top style="medium"/>
      <bottom>
        <color indexed="63"/>
      </bottom>
    </border>
    <border>
      <left style="medium"/>
      <right style="thin"/>
      <top style="thin"/>
      <bottom style="hair"/>
    </border>
    <border>
      <left style="medium"/>
      <right style="thin"/>
      <top>
        <color indexed="63"/>
      </top>
      <bottom style="hair"/>
    </border>
    <border>
      <left style="medium"/>
      <right style="thin"/>
      <top style="hair"/>
      <bottom style="hair"/>
    </border>
    <border>
      <left style="medium"/>
      <right style="thin"/>
      <top style="hair"/>
      <bottom style="thin"/>
    </border>
    <border>
      <left>
        <color indexed="63"/>
      </left>
      <right>
        <color indexed="63"/>
      </right>
      <top>
        <color indexed="63"/>
      </top>
      <bottom style="hair"/>
    </border>
    <border>
      <left style="hair"/>
      <right>
        <color indexed="63"/>
      </right>
      <top style="thin"/>
      <bottom style="hair"/>
    </border>
    <border>
      <left>
        <color indexed="63"/>
      </left>
      <right style="hair"/>
      <top style="hair"/>
      <bottom style="hair"/>
    </border>
    <border>
      <left>
        <color indexed="63"/>
      </left>
      <right style="hair"/>
      <top style="hair"/>
      <bottom style="medium"/>
    </border>
    <border>
      <left style="medium"/>
      <right>
        <color indexed="63"/>
      </right>
      <top>
        <color indexed="63"/>
      </top>
      <bottom style="thin"/>
    </border>
    <border>
      <left>
        <color indexed="63"/>
      </left>
      <right style="medium"/>
      <top style="medium"/>
      <bottom>
        <color indexed="63"/>
      </bottom>
    </border>
    <border>
      <left style="thin"/>
      <right style="hair"/>
      <top style="medium"/>
      <bottom style="hair"/>
    </border>
    <border>
      <left style="hair"/>
      <right style="medium"/>
      <top style="medium"/>
      <bottom style="hair"/>
    </border>
    <border>
      <left>
        <color indexed="63"/>
      </left>
      <right style="hair"/>
      <top style="hair"/>
      <bottom>
        <color indexed="63"/>
      </bottom>
    </border>
    <border>
      <left style="hair"/>
      <right style="hair"/>
      <top style="hair"/>
      <bottom>
        <color indexed="63"/>
      </bottom>
    </border>
    <border>
      <left style="medium"/>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color indexed="63"/>
      </left>
      <right style="medium"/>
      <top style="hair"/>
      <bottom>
        <color indexed="63"/>
      </bottom>
    </border>
    <border>
      <left style="hair"/>
      <right style="medium"/>
      <top style="thin"/>
      <bottom style="hair"/>
    </border>
    <border>
      <left style="thin"/>
      <right style="thin"/>
      <top style="medium"/>
      <bottom style="thin"/>
    </border>
    <border>
      <left style="hair"/>
      <right style="hair"/>
      <top>
        <color indexed="63"/>
      </top>
      <bottom style="medium"/>
    </border>
    <border>
      <left style="medium"/>
      <right style="thin"/>
      <top style="medium"/>
      <bottom style="hair"/>
    </border>
    <border>
      <left style="thin"/>
      <right style="medium"/>
      <top style="medium"/>
      <bottom style="thin"/>
    </border>
    <border>
      <left>
        <color indexed="63"/>
      </left>
      <right style="hair"/>
      <top style="thin"/>
      <bottom>
        <color indexed="63"/>
      </bottom>
    </border>
    <border>
      <left>
        <color indexed="63"/>
      </left>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111" fillId="32" borderId="0" applyNumberFormat="0" applyBorder="0" applyAlignment="0" applyProtection="0"/>
  </cellStyleXfs>
  <cellXfs count="804">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3" fillId="0" borderId="10" xfId="0" applyFont="1" applyBorder="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6" fillId="0" borderId="11" xfId="0" applyFont="1" applyFill="1" applyBorder="1" applyAlignment="1">
      <alignment horizontal="center" vertical="center"/>
    </xf>
    <xf numFmtId="179" fontId="3" fillId="0" borderId="0" xfId="0" applyNumberFormat="1" applyFont="1" applyFill="1" applyBorder="1" applyAlignment="1">
      <alignment horizontal="center" vertical="center"/>
    </xf>
    <xf numFmtId="0" fontId="10" fillId="0" borderId="0" xfId="0" applyFont="1" applyFill="1" applyBorder="1" applyAlignment="1">
      <alignment vertical="center"/>
    </xf>
    <xf numFmtId="38" fontId="7" fillId="0" borderId="0" xfId="48" applyFont="1" applyFill="1" applyBorder="1" applyAlignment="1">
      <alignment vertical="center"/>
    </xf>
    <xf numFmtId="38" fontId="11" fillId="0" borderId="0" xfId="48" applyFont="1" applyFill="1" applyBorder="1" applyAlignment="1">
      <alignment vertical="center"/>
    </xf>
    <xf numFmtId="0" fontId="11" fillId="33" borderId="0" xfId="0" applyFont="1" applyFill="1" applyAlignment="1">
      <alignment vertical="center"/>
    </xf>
    <xf numFmtId="0" fontId="3" fillId="33" borderId="0" xfId="0" applyFont="1" applyFill="1" applyAlignment="1">
      <alignment horizontal="left" vertical="center" indent="1"/>
    </xf>
    <xf numFmtId="0" fontId="3" fillId="0" borderId="0" xfId="0" applyFont="1" applyAlignment="1">
      <alignment horizontal="center" vertical="center"/>
    </xf>
    <xf numFmtId="0" fontId="5" fillId="0" borderId="0" xfId="0" applyFont="1" applyAlignment="1">
      <alignment vertical="center"/>
    </xf>
    <xf numFmtId="0" fontId="20" fillId="33" borderId="0" xfId="0" applyFont="1" applyFill="1" applyAlignment="1">
      <alignment vertical="center"/>
    </xf>
    <xf numFmtId="0" fontId="5" fillId="0" borderId="0" xfId="0" applyFont="1" applyBorder="1" applyAlignment="1">
      <alignment vertical="center"/>
    </xf>
    <xf numFmtId="0" fontId="5" fillId="0" borderId="12" xfId="0" applyFont="1" applyBorder="1" applyAlignment="1">
      <alignment horizontal="center" vertical="center"/>
    </xf>
    <xf numFmtId="0" fontId="3" fillId="0" borderId="12" xfId="0" applyFont="1" applyBorder="1" applyAlignment="1">
      <alignment vertical="center"/>
    </xf>
    <xf numFmtId="0" fontId="22" fillId="0" borderId="13" xfId="0" applyFont="1" applyBorder="1" applyAlignment="1">
      <alignment/>
    </xf>
    <xf numFmtId="0" fontId="12" fillId="0" borderId="13" xfId="0" applyFont="1" applyBorder="1" applyAlignment="1">
      <alignment/>
    </xf>
    <xf numFmtId="0" fontId="19" fillId="0" borderId="14" xfId="0" applyFont="1" applyBorder="1" applyAlignment="1">
      <alignment horizontal="center" vertical="center" shrinkToFit="1"/>
    </xf>
    <xf numFmtId="0" fontId="22" fillId="0" borderId="15" xfId="0" applyFont="1" applyBorder="1" applyAlignment="1">
      <alignment/>
    </xf>
    <xf numFmtId="0" fontId="4" fillId="0" borderId="0" xfId="0" applyFont="1" applyBorder="1" applyAlignment="1">
      <alignment vertical="center"/>
    </xf>
    <xf numFmtId="0" fontId="3" fillId="33" borderId="0" xfId="0" applyFont="1" applyFill="1" applyAlignment="1">
      <alignment vertical="center"/>
    </xf>
    <xf numFmtId="0" fontId="3" fillId="33" borderId="0" xfId="0" applyFont="1" applyFill="1" applyAlignment="1">
      <alignment horizontal="left" vertical="center"/>
    </xf>
    <xf numFmtId="0" fontId="13" fillId="33" borderId="0" xfId="0" applyFont="1" applyFill="1" applyAlignment="1">
      <alignment horizontal="left" vertical="center" indent="1"/>
    </xf>
    <xf numFmtId="0" fontId="13" fillId="33" borderId="0" xfId="0" applyFont="1" applyFill="1" applyAlignment="1">
      <alignment vertical="center"/>
    </xf>
    <xf numFmtId="0" fontId="30" fillId="0" borderId="0" xfId="0" applyFont="1" applyAlignment="1">
      <alignment vertical="center"/>
    </xf>
    <xf numFmtId="0" fontId="32" fillId="0" borderId="0" xfId="0" applyFont="1" applyFill="1" applyAlignment="1">
      <alignment vertical="center"/>
    </xf>
    <xf numFmtId="0" fontId="42" fillId="0" borderId="0" xfId="0" applyFont="1" applyFill="1" applyAlignment="1">
      <alignment horizontal="center" vertical="center"/>
    </xf>
    <xf numFmtId="0" fontId="32" fillId="0" borderId="0" xfId="0" applyFont="1" applyFill="1" applyBorder="1" applyAlignment="1">
      <alignment horizontal="center" vertical="center"/>
    </xf>
    <xf numFmtId="0" fontId="30" fillId="0" borderId="0" xfId="0" applyFont="1" applyFill="1" applyBorder="1" applyAlignment="1">
      <alignment vertical="center"/>
    </xf>
    <xf numFmtId="0" fontId="32" fillId="0" borderId="0" xfId="0" applyFont="1" applyFill="1" applyBorder="1" applyAlignment="1">
      <alignment vertical="center"/>
    </xf>
    <xf numFmtId="179" fontId="32" fillId="0" borderId="0" xfId="0" applyNumberFormat="1" applyFont="1" applyFill="1" applyBorder="1" applyAlignment="1">
      <alignment horizontal="center" vertical="center"/>
    </xf>
    <xf numFmtId="0" fontId="44" fillId="0" borderId="0" xfId="0" applyFont="1" applyFill="1" applyBorder="1" applyAlignment="1">
      <alignment vertical="top" textRotation="255" wrapText="1" shrinkToFit="1"/>
    </xf>
    <xf numFmtId="0" fontId="32" fillId="0" borderId="0" xfId="0" applyFont="1" applyFill="1" applyBorder="1" applyAlignment="1">
      <alignment vertical="center"/>
    </xf>
    <xf numFmtId="0" fontId="32" fillId="33" borderId="16" xfId="0" applyFont="1" applyFill="1" applyBorder="1" applyAlignment="1">
      <alignment vertical="center"/>
    </xf>
    <xf numFmtId="0" fontId="32" fillId="33" borderId="17" xfId="0" applyFont="1" applyFill="1" applyBorder="1" applyAlignment="1">
      <alignment vertical="center"/>
    </xf>
    <xf numFmtId="0" fontId="32" fillId="33" borderId="0" xfId="0" applyFont="1" applyFill="1" applyAlignment="1">
      <alignment vertical="center"/>
    </xf>
    <xf numFmtId="0" fontId="32" fillId="33" borderId="0" xfId="0" applyFont="1" applyFill="1" applyBorder="1" applyAlignment="1">
      <alignment vertical="center"/>
    </xf>
    <xf numFmtId="0" fontId="32" fillId="33" borderId="18" xfId="0" applyFont="1" applyFill="1" applyBorder="1" applyAlignment="1">
      <alignment vertical="center"/>
    </xf>
    <xf numFmtId="0" fontId="32" fillId="33" borderId="19" xfId="0" applyFont="1" applyFill="1" applyBorder="1" applyAlignment="1">
      <alignment vertical="center"/>
    </xf>
    <xf numFmtId="0" fontId="32" fillId="33" borderId="20" xfId="0" applyFont="1" applyFill="1" applyBorder="1" applyAlignment="1">
      <alignment vertical="center"/>
    </xf>
    <xf numFmtId="0" fontId="32" fillId="0" borderId="16" xfId="0" applyFont="1" applyFill="1" applyBorder="1" applyAlignment="1">
      <alignment vertical="center"/>
    </xf>
    <xf numFmtId="0" fontId="32" fillId="0" borderId="17" xfId="0" applyFont="1" applyFill="1" applyBorder="1" applyAlignment="1">
      <alignment vertical="center"/>
    </xf>
    <xf numFmtId="0" fontId="32" fillId="0" borderId="21" xfId="0" applyFont="1" applyFill="1" applyBorder="1" applyAlignment="1">
      <alignment vertical="center"/>
    </xf>
    <xf numFmtId="0" fontId="32" fillId="0" borderId="18" xfId="0" applyFont="1" applyFill="1" applyBorder="1" applyAlignment="1">
      <alignment vertical="center"/>
    </xf>
    <xf numFmtId="0" fontId="32" fillId="0" borderId="22" xfId="0" applyFont="1" applyFill="1" applyBorder="1" applyAlignment="1">
      <alignment vertical="center"/>
    </xf>
    <xf numFmtId="0" fontId="32" fillId="0" borderId="23" xfId="0" applyFont="1" applyFill="1" applyBorder="1" applyAlignment="1">
      <alignment vertical="center"/>
    </xf>
    <xf numFmtId="0" fontId="32" fillId="0" borderId="24" xfId="0" applyFont="1" applyFill="1" applyBorder="1" applyAlignment="1">
      <alignment vertical="center"/>
    </xf>
    <xf numFmtId="0" fontId="32" fillId="0" borderId="25" xfId="0" applyFont="1" applyFill="1" applyBorder="1" applyAlignment="1">
      <alignment vertical="center"/>
    </xf>
    <xf numFmtId="0" fontId="52" fillId="0" borderId="0" xfId="0" applyFont="1" applyFill="1" applyAlignment="1">
      <alignment vertical="center"/>
    </xf>
    <xf numFmtId="0" fontId="54" fillId="0" borderId="0" xfId="0" applyFont="1" applyFill="1" applyBorder="1" applyAlignment="1">
      <alignment vertical="top" textRotation="255" wrapText="1" shrinkToFit="1"/>
    </xf>
    <xf numFmtId="0" fontId="52" fillId="0" borderId="0" xfId="0" applyFont="1" applyFill="1" applyBorder="1" applyAlignment="1">
      <alignment vertical="center"/>
    </xf>
    <xf numFmtId="0" fontId="52" fillId="33" borderId="16" xfId="0" applyFont="1" applyFill="1" applyBorder="1" applyAlignment="1">
      <alignment vertical="center"/>
    </xf>
    <xf numFmtId="0" fontId="52" fillId="33" borderId="17" xfId="0" applyFont="1" applyFill="1" applyBorder="1" applyAlignment="1">
      <alignment vertical="center"/>
    </xf>
    <xf numFmtId="0" fontId="52" fillId="33" borderId="0" xfId="0" applyFont="1" applyFill="1" applyAlignment="1">
      <alignment vertical="center"/>
    </xf>
    <xf numFmtId="0" fontId="52" fillId="33" borderId="0" xfId="0" applyFont="1" applyFill="1" applyBorder="1" applyAlignment="1">
      <alignment vertical="center"/>
    </xf>
    <xf numFmtId="0" fontId="52" fillId="33" borderId="18" xfId="0" applyFont="1" applyFill="1" applyBorder="1" applyAlignment="1">
      <alignment vertical="center"/>
    </xf>
    <xf numFmtId="0" fontId="52" fillId="33" borderId="19" xfId="0" applyFont="1" applyFill="1" applyBorder="1" applyAlignment="1">
      <alignment vertical="center"/>
    </xf>
    <xf numFmtId="0" fontId="52" fillId="33" borderId="20" xfId="0" applyFont="1" applyFill="1" applyBorder="1" applyAlignment="1">
      <alignment vertical="center"/>
    </xf>
    <xf numFmtId="0" fontId="52" fillId="0" borderId="16" xfId="0" applyFont="1" applyFill="1" applyBorder="1" applyAlignment="1">
      <alignment vertical="center"/>
    </xf>
    <xf numFmtId="0" fontId="52" fillId="0" borderId="17" xfId="0" applyFont="1" applyFill="1" applyBorder="1" applyAlignment="1">
      <alignment vertical="center"/>
    </xf>
    <xf numFmtId="0" fontId="52" fillId="0" borderId="21" xfId="0" applyFont="1" applyFill="1" applyBorder="1" applyAlignment="1">
      <alignment vertical="center"/>
    </xf>
    <xf numFmtId="0" fontId="52" fillId="0" borderId="18" xfId="0" applyFont="1" applyFill="1" applyBorder="1" applyAlignment="1">
      <alignment vertical="center"/>
    </xf>
    <xf numFmtId="0" fontId="52" fillId="0" borderId="22" xfId="0" applyFont="1" applyFill="1" applyBorder="1" applyAlignment="1">
      <alignment vertical="center"/>
    </xf>
    <xf numFmtId="0" fontId="52" fillId="0" borderId="23" xfId="0" applyFont="1" applyFill="1" applyBorder="1" applyAlignment="1">
      <alignment vertical="center"/>
    </xf>
    <xf numFmtId="0" fontId="52" fillId="0" borderId="24" xfId="0" applyFont="1" applyFill="1" applyBorder="1" applyAlignment="1">
      <alignment vertical="center"/>
    </xf>
    <xf numFmtId="0" fontId="52" fillId="0" borderId="25" xfId="0" applyFont="1" applyFill="1" applyBorder="1" applyAlignment="1">
      <alignment vertical="center"/>
    </xf>
    <xf numFmtId="49" fontId="51" fillId="0" borderId="26" xfId="0" applyNumberFormat="1" applyFont="1" applyBorder="1" applyAlignment="1">
      <alignment horizontal="center" vertical="center"/>
    </xf>
    <xf numFmtId="0" fontId="52" fillId="0" borderId="0" xfId="0" applyFont="1" applyAlignment="1">
      <alignment vertical="center"/>
    </xf>
    <xf numFmtId="0" fontId="51" fillId="0" borderId="13" xfId="0" applyFont="1" applyBorder="1" applyAlignment="1">
      <alignment horizontal="center"/>
    </xf>
    <xf numFmtId="0" fontId="15" fillId="0" borderId="27" xfId="0" applyFont="1" applyFill="1" applyBorder="1" applyAlignment="1">
      <alignment vertical="center"/>
    </xf>
    <xf numFmtId="0" fontId="64" fillId="0" borderId="27" xfId="0" applyFont="1" applyFill="1" applyBorder="1" applyAlignment="1">
      <alignment horizontal="center" vertical="center"/>
    </xf>
    <xf numFmtId="0" fontId="15" fillId="0" borderId="28" xfId="0" applyFont="1" applyFill="1" applyBorder="1" applyAlignment="1">
      <alignment vertical="center"/>
    </xf>
    <xf numFmtId="0" fontId="64" fillId="0" borderId="28" xfId="0" applyFont="1" applyFill="1" applyBorder="1" applyAlignment="1">
      <alignment horizontal="center" vertical="center"/>
    </xf>
    <xf numFmtId="0" fontId="63" fillId="0" borderId="22" xfId="0" applyFont="1" applyBorder="1" applyAlignment="1">
      <alignment horizontal="left" vertical="center"/>
    </xf>
    <xf numFmtId="0" fontId="63" fillId="0" borderId="29" xfId="0" applyFont="1" applyBorder="1" applyAlignment="1">
      <alignment horizontal="left" vertical="center"/>
    </xf>
    <xf numFmtId="0" fontId="63" fillId="0" borderId="30" xfId="0" applyFont="1" applyBorder="1" applyAlignment="1">
      <alignment horizontal="left" vertical="center"/>
    </xf>
    <xf numFmtId="0" fontId="60" fillId="0" borderId="31" xfId="0" applyFont="1" applyBorder="1" applyAlignment="1">
      <alignment horizontal="left" vertical="center" indent="1"/>
    </xf>
    <xf numFmtId="0" fontId="60" fillId="0" borderId="32" xfId="0" applyFont="1" applyBorder="1" applyAlignment="1">
      <alignment horizontal="center" vertical="center"/>
    </xf>
    <xf numFmtId="0" fontId="60" fillId="0" borderId="33" xfId="0" applyFont="1" applyBorder="1" applyAlignment="1">
      <alignment horizontal="center" vertical="center"/>
    </xf>
    <xf numFmtId="180" fontId="3" fillId="0" borderId="0" xfId="48" applyNumberFormat="1" applyFont="1" applyFill="1" applyBorder="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center" vertical="center" wrapText="1"/>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2" fillId="0" borderId="0" xfId="0" applyFont="1" applyFill="1" applyAlignment="1">
      <alignment horizontal="center" vertical="center" wrapText="1"/>
    </xf>
    <xf numFmtId="179" fontId="33" fillId="0" borderId="0" xfId="0" applyNumberFormat="1" applyFont="1" applyFill="1" applyBorder="1" applyAlignment="1">
      <alignment horizontal="center" vertical="center" wrapText="1"/>
    </xf>
    <xf numFmtId="0" fontId="32" fillId="0" borderId="0" xfId="0" applyFont="1" applyAlignment="1">
      <alignment vertical="center" wrapText="1"/>
    </xf>
    <xf numFmtId="0" fontId="32" fillId="0" borderId="0" xfId="0" applyFont="1" applyAlignment="1">
      <alignment horizontal="center" vertical="center" wrapText="1"/>
    </xf>
    <xf numFmtId="182" fontId="36" fillId="0" borderId="0" xfId="0" applyNumberFormat="1" applyFont="1" applyBorder="1" applyAlignment="1">
      <alignment horizontal="center" vertical="center" wrapText="1"/>
    </xf>
    <xf numFmtId="0" fontId="39" fillId="0" borderId="34" xfId="0" applyFont="1" applyBorder="1" applyAlignment="1">
      <alignment horizontal="center" vertical="center" wrapText="1"/>
    </xf>
    <xf numFmtId="0" fontId="46" fillId="0" borderId="35" xfId="0" applyFont="1" applyBorder="1" applyAlignment="1">
      <alignment horizontal="distributed" vertical="center" wrapText="1"/>
    </xf>
    <xf numFmtId="0" fontId="0" fillId="0" borderId="36" xfId="0" applyFont="1" applyBorder="1" applyAlignment="1">
      <alignment horizontal="left" vertical="center"/>
    </xf>
    <xf numFmtId="0" fontId="0" fillId="0" borderId="37"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5" fillId="0" borderId="29" xfId="0" applyFont="1" applyBorder="1" applyAlignment="1">
      <alignment horizontal="center" vertical="center"/>
    </xf>
    <xf numFmtId="0" fontId="4" fillId="0" borderId="39" xfId="0" applyFont="1" applyBorder="1" applyAlignment="1">
      <alignment horizontal="center" vertical="center"/>
    </xf>
    <xf numFmtId="0" fontId="3" fillId="0" borderId="0" xfId="0" applyFont="1" applyBorder="1" applyAlignment="1">
      <alignment horizontal="center" vertical="center" wrapText="1"/>
    </xf>
    <xf numFmtId="0" fontId="68" fillId="0" borderId="0" xfId="0" applyFont="1" applyBorder="1" applyAlignment="1">
      <alignment horizontal="left" vertical="center"/>
    </xf>
    <xf numFmtId="0" fontId="30" fillId="0" borderId="40" xfId="0" applyFont="1" applyBorder="1" applyAlignment="1">
      <alignment horizontal="center" vertical="center" wrapText="1"/>
    </xf>
    <xf numFmtId="0" fontId="38"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185" fontId="22" fillId="0" borderId="26" xfId="0" applyNumberFormat="1" applyFont="1" applyBorder="1" applyAlignment="1">
      <alignment horizontal="center" vertical="center"/>
    </xf>
    <xf numFmtId="185" fontId="22" fillId="0" borderId="13" xfId="0" applyNumberFormat="1" applyFont="1" applyBorder="1" applyAlignment="1">
      <alignment/>
    </xf>
    <xf numFmtId="185" fontId="22" fillId="0" borderId="15" xfId="0" applyNumberFormat="1" applyFont="1" applyBorder="1" applyAlignment="1">
      <alignment/>
    </xf>
    <xf numFmtId="0" fontId="112" fillId="0" borderId="37" xfId="0" applyFont="1" applyBorder="1" applyAlignment="1">
      <alignment horizontal="left" vertical="center"/>
    </xf>
    <xf numFmtId="0" fontId="30" fillId="0" borderId="45" xfId="0" applyFont="1" applyBorder="1" applyAlignment="1">
      <alignment horizontal="center" vertical="center" wrapText="1"/>
    </xf>
    <xf numFmtId="0" fontId="4" fillId="0" borderId="46" xfId="0" applyFont="1" applyBorder="1" applyAlignment="1">
      <alignment vertical="center"/>
    </xf>
    <xf numFmtId="0" fontId="6" fillId="0" borderId="46" xfId="0" applyFont="1" applyBorder="1" applyAlignment="1">
      <alignment vertical="center"/>
    </xf>
    <xf numFmtId="0" fontId="30"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40" fillId="0" borderId="47" xfId="0" applyFont="1" applyBorder="1" applyAlignment="1">
      <alignment horizontal="center" vertical="center" wrapText="1"/>
    </xf>
    <xf numFmtId="0" fontId="60" fillId="0" borderId="48" xfId="0" applyFont="1" applyBorder="1" applyAlignment="1">
      <alignment horizontal="center" vertical="center"/>
    </xf>
    <xf numFmtId="0" fontId="60" fillId="0" borderId="35" xfId="0" applyFont="1" applyBorder="1" applyAlignment="1">
      <alignment horizontal="center" vertical="center"/>
    </xf>
    <xf numFmtId="0" fontId="66" fillId="0" borderId="49" xfId="0" applyFont="1" applyFill="1" applyBorder="1" applyAlignment="1">
      <alignment horizontal="distributed" vertical="center" wrapText="1" shrinkToFit="1"/>
    </xf>
    <xf numFmtId="0" fontId="53" fillId="33" borderId="0" xfId="0" applyFont="1" applyFill="1" applyBorder="1" applyAlignment="1">
      <alignment vertical="center"/>
    </xf>
    <xf numFmtId="0" fontId="53" fillId="33" borderId="50" xfId="0" applyFont="1" applyFill="1" applyBorder="1" applyAlignment="1">
      <alignment horizontal="center" vertical="center"/>
    </xf>
    <xf numFmtId="0" fontId="53" fillId="33" borderId="51" xfId="0" applyFont="1" applyFill="1" applyBorder="1" applyAlignment="1">
      <alignment vertical="center"/>
    </xf>
    <xf numFmtId="0" fontId="53" fillId="33" borderId="12" xfId="0" applyFont="1" applyFill="1" applyBorder="1" applyAlignment="1">
      <alignment horizontal="right" vertical="center"/>
    </xf>
    <xf numFmtId="0" fontId="38" fillId="33" borderId="0" xfId="0" applyFont="1" applyFill="1" applyBorder="1" applyAlignment="1">
      <alignment vertical="center"/>
    </xf>
    <xf numFmtId="0" fontId="38" fillId="33" borderId="50" xfId="0" applyFont="1" applyFill="1" applyBorder="1" applyAlignment="1">
      <alignment horizontal="center" vertical="center"/>
    </xf>
    <xf numFmtId="0" fontId="38" fillId="33" borderId="51" xfId="0" applyFont="1" applyFill="1" applyBorder="1" applyAlignment="1">
      <alignment vertical="center"/>
    </xf>
    <xf numFmtId="0" fontId="38" fillId="33" borderId="12" xfId="0" applyFont="1" applyFill="1" applyBorder="1" applyAlignment="1">
      <alignment horizontal="righ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11" fillId="33" borderId="0" xfId="0" applyFont="1" applyFill="1" applyAlignment="1">
      <alignment horizontal="center" vertical="center"/>
    </xf>
    <xf numFmtId="0" fontId="13" fillId="33" borderId="0" xfId="0" applyFont="1" applyFill="1" applyAlignment="1">
      <alignment horizontal="left" vertical="center"/>
    </xf>
    <xf numFmtId="0" fontId="46" fillId="0" borderId="52" xfId="0" applyFont="1" applyBorder="1" applyAlignment="1">
      <alignment horizontal="center" vertical="center" wrapText="1"/>
    </xf>
    <xf numFmtId="0" fontId="40" fillId="0" borderId="53" xfId="0" applyFont="1" applyBorder="1" applyAlignment="1">
      <alignment horizontal="center" vertical="center" wrapText="1"/>
    </xf>
    <xf numFmtId="0" fontId="60" fillId="0" borderId="54" xfId="0" applyFont="1" applyBorder="1" applyAlignment="1">
      <alignment horizontal="center" vertical="center"/>
    </xf>
    <xf numFmtId="0" fontId="60" fillId="0" borderId="52" xfId="0" applyFont="1" applyBorder="1" applyAlignment="1">
      <alignment horizontal="center" vertical="center"/>
    </xf>
    <xf numFmtId="0" fontId="62" fillId="0" borderId="52" xfId="0" applyFont="1" applyBorder="1" applyAlignment="1">
      <alignment horizontal="center" vertical="center"/>
    </xf>
    <xf numFmtId="0" fontId="3" fillId="0" borderId="55" xfId="0" applyFont="1" applyBorder="1" applyAlignment="1">
      <alignment horizontal="center" vertical="center"/>
    </xf>
    <xf numFmtId="0" fontId="3" fillId="0" borderId="18" xfId="0" applyFont="1" applyBorder="1" applyAlignment="1">
      <alignment horizontal="center" vertical="center"/>
    </xf>
    <xf numFmtId="49" fontId="113" fillId="0" borderId="29" xfId="0" applyNumberFormat="1" applyFont="1" applyBorder="1" applyAlignment="1">
      <alignment horizontal="left" vertical="center"/>
    </xf>
    <xf numFmtId="49" fontId="112" fillId="0" borderId="29" xfId="0" applyNumberFormat="1" applyFont="1" applyBorder="1" applyAlignment="1">
      <alignment vertical="center"/>
    </xf>
    <xf numFmtId="49" fontId="112" fillId="0" borderId="30" xfId="0" applyNumberFormat="1" applyFont="1" applyBorder="1" applyAlignment="1">
      <alignment vertical="center"/>
    </xf>
    <xf numFmtId="0" fontId="5" fillId="0" borderId="56" xfId="0" applyFont="1" applyBorder="1" applyAlignment="1">
      <alignment horizontal="center" vertical="center"/>
    </xf>
    <xf numFmtId="0" fontId="5" fillId="0" borderId="23" xfId="0" applyFont="1" applyBorder="1" applyAlignment="1">
      <alignment horizontal="center" vertical="center"/>
    </xf>
    <xf numFmtId="0" fontId="3" fillId="0" borderId="15" xfId="0" applyFont="1" applyBorder="1" applyAlignment="1">
      <alignment horizontal="center" vertical="center" wrapText="1"/>
    </xf>
    <xf numFmtId="0" fontId="3" fillId="0" borderId="57" xfId="0" applyFont="1" applyBorder="1" applyAlignment="1">
      <alignment horizontal="center" vertical="center" wrapText="1"/>
    </xf>
    <xf numFmtId="0" fontId="113" fillId="0" borderId="24" xfId="0" applyFont="1" applyBorder="1" applyAlignment="1">
      <alignment horizontal="left" vertical="center"/>
    </xf>
    <xf numFmtId="0" fontId="113" fillId="0" borderId="58" xfId="0" applyFont="1" applyBorder="1" applyAlignment="1">
      <alignment horizontal="left" vertical="center"/>
    </xf>
    <xf numFmtId="0" fontId="113" fillId="0" borderId="59" xfId="0" applyFont="1" applyBorder="1" applyAlignment="1">
      <alignment horizontal="left" vertical="center"/>
    </xf>
    <xf numFmtId="0" fontId="46" fillId="0" borderId="52" xfId="0" applyFont="1" applyBorder="1" applyAlignment="1">
      <alignment horizontal="distributed" vertical="center" wrapText="1"/>
    </xf>
    <xf numFmtId="38" fontId="46" fillId="0" borderId="31" xfId="48" applyFont="1" applyBorder="1" applyAlignment="1">
      <alignment horizontal="right" vertical="center" wrapText="1"/>
    </xf>
    <xf numFmtId="38" fontId="46" fillId="0" borderId="60" xfId="48" applyFont="1" applyBorder="1" applyAlignment="1">
      <alignment horizontal="right" vertical="center" wrapText="1"/>
    </xf>
    <xf numFmtId="38" fontId="46" fillId="0" borderId="61" xfId="48" applyFont="1" applyBorder="1" applyAlignment="1">
      <alignment horizontal="right" vertical="center" wrapText="1"/>
    </xf>
    <xf numFmtId="180" fontId="114" fillId="0" borderId="62" xfId="48" applyNumberFormat="1" applyFont="1" applyFill="1" applyBorder="1" applyAlignment="1">
      <alignment horizontal="right" vertical="center" wrapText="1"/>
    </xf>
    <xf numFmtId="180" fontId="114" fillId="0" borderId="63" xfId="48" applyNumberFormat="1" applyFont="1" applyFill="1" applyBorder="1" applyAlignment="1">
      <alignment horizontal="right"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112" fillId="0" borderId="66" xfId="0" applyFont="1" applyBorder="1" applyAlignment="1">
      <alignment horizontal="left" vertical="center"/>
    </xf>
    <xf numFmtId="0" fontId="112" fillId="0" borderId="36" xfId="0" applyFont="1" applyBorder="1" applyAlignment="1">
      <alignment horizontal="left" vertical="center"/>
    </xf>
    <xf numFmtId="0" fontId="112" fillId="0" borderId="67" xfId="0" applyFont="1" applyBorder="1" applyAlignment="1">
      <alignment horizontal="left" vertical="center"/>
    </xf>
    <xf numFmtId="0" fontId="67" fillId="0" borderId="68" xfId="0" applyFont="1" applyBorder="1" applyAlignment="1">
      <alignment horizontal="center" vertical="center" wrapText="1"/>
    </xf>
    <xf numFmtId="0" fontId="67" fillId="0" borderId="69" xfId="0" applyFont="1" applyBorder="1" applyAlignment="1">
      <alignment horizontal="center" vertical="center" wrapText="1"/>
    </xf>
    <xf numFmtId="0" fontId="67" fillId="0" borderId="70" xfId="0" applyFont="1" applyBorder="1" applyAlignment="1">
      <alignment horizontal="center" vertical="center" wrapText="1"/>
    </xf>
    <xf numFmtId="0" fontId="32" fillId="0" borderId="10" xfId="0" applyFont="1" applyBorder="1" applyAlignment="1">
      <alignment horizontal="left" vertical="center" wrapText="1"/>
    </xf>
    <xf numFmtId="38" fontId="114" fillId="0" borderId="31" xfId="48" applyFont="1" applyBorder="1" applyAlignment="1">
      <alignment horizontal="right" vertical="center" wrapText="1"/>
    </xf>
    <xf numFmtId="38" fontId="114" fillId="0" borderId="60" xfId="48" applyFont="1" applyBorder="1" applyAlignment="1">
      <alignment horizontal="right" vertical="center" wrapText="1"/>
    </xf>
    <xf numFmtId="38" fontId="114" fillId="0" borderId="61" xfId="48" applyFont="1" applyBorder="1" applyAlignment="1">
      <alignment horizontal="right" vertical="center" wrapText="1"/>
    </xf>
    <xf numFmtId="38" fontId="114" fillId="0" borderId="32" xfId="48" applyFont="1" applyBorder="1" applyAlignment="1">
      <alignment horizontal="right" vertical="center" wrapText="1"/>
    </xf>
    <xf numFmtId="38" fontId="114" fillId="0" borderId="33" xfId="48" applyFont="1" applyBorder="1" applyAlignment="1">
      <alignment horizontal="right" vertical="center" wrapText="1"/>
    </xf>
    <xf numFmtId="38" fontId="114" fillId="0" borderId="71" xfId="48" applyFont="1" applyBorder="1" applyAlignment="1">
      <alignment horizontal="right" vertical="center" wrapText="1"/>
    </xf>
    <xf numFmtId="0" fontId="31" fillId="0" borderId="0" xfId="0" applyFont="1" applyAlignment="1">
      <alignment horizontal="center" vertical="center" wrapText="1"/>
    </xf>
    <xf numFmtId="179" fontId="33" fillId="0" borderId="31" xfId="0" applyNumberFormat="1" applyFont="1" applyFill="1" applyBorder="1" applyAlignment="1">
      <alignment horizontal="center" vertical="center" wrapText="1"/>
    </xf>
    <xf numFmtId="179" fontId="33" fillId="0" borderId="72" xfId="0" applyNumberFormat="1" applyFont="1" applyFill="1" applyBorder="1" applyAlignment="1">
      <alignment horizontal="center" vertical="center" wrapText="1"/>
    </xf>
    <xf numFmtId="179" fontId="33" fillId="0" borderId="60" xfId="0" applyNumberFormat="1" applyFont="1" applyFill="1" applyBorder="1" applyAlignment="1">
      <alignment horizontal="center" vertical="center" wrapText="1"/>
    </xf>
    <xf numFmtId="0" fontId="59" fillId="0" borderId="73" xfId="0" applyFont="1" applyBorder="1" applyAlignment="1">
      <alignment horizontal="center" vertical="center"/>
    </xf>
    <xf numFmtId="0" fontId="59" fillId="0" borderId="10" xfId="0" applyFont="1" applyBorder="1" applyAlignment="1">
      <alignment horizontal="center" vertical="center"/>
    </xf>
    <xf numFmtId="0" fontId="59" fillId="0" borderId="74" xfId="0" applyFont="1" applyBorder="1" applyAlignment="1">
      <alignment horizontal="center" vertical="center"/>
    </xf>
    <xf numFmtId="0" fontId="40" fillId="0" borderId="75" xfId="0" applyFont="1" applyBorder="1" applyAlignment="1">
      <alignment horizontal="center" vertical="center" wrapText="1"/>
    </xf>
    <xf numFmtId="0" fontId="40" fillId="0" borderId="76"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77" xfId="0" applyFont="1" applyBorder="1" applyAlignment="1">
      <alignment horizontal="center" vertical="center" wrapText="1"/>
    </xf>
    <xf numFmtId="0" fontId="40" fillId="0" borderId="78" xfId="0" applyFont="1" applyBorder="1" applyAlignment="1">
      <alignment horizontal="center" vertical="center" wrapText="1"/>
    </xf>
    <xf numFmtId="38" fontId="66" fillId="0" borderId="32" xfId="48" applyFont="1" applyBorder="1" applyAlignment="1">
      <alignment horizontal="right" vertical="center" wrapText="1"/>
    </xf>
    <xf numFmtId="38" fontId="66" fillId="0" borderId="33" xfId="48" applyFont="1" applyBorder="1" applyAlignment="1">
      <alignment horizontal="right" vertical="center" wrapText="1"/>
    </xf>
    <xf numFmtId="0" fontId="66" fillId="0" borderId="54" xfId="0" applyFont="1" applyFill="1" applyBorder="1" applyAlignment="1">
      <alignment horizontal="center" vertical="center" wrapText="1" shrinkToFit="1"/>
    </xf>
    <xf numFmtId="0" fontId="66" fillId="0" borderId="79" xfId="0" applyFont="1" applyBorder="1" applyAlignment="1" applyProtection="1">
      <alignment horizontal="distributed" vertical="center" wrapText="1"/>
      <protection/>
    </xf>
    <xf numFmtId="0" fontId="66" fillId="0" borderId="0" xfId="0" applyFont="1" applyBorder="1" applyAlignment="1" applyProtection="1">
      <alignment horizontal="distributed" vertical="center" wrapText="1"/>
      <protection/>
    </xf>
    <xf numFmtId="0" fontId="39" fillId="0" borderId="73"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74" xfId="0" applyFont="1" applyBorder="1" applyAlignment="1">
      <alignment horizontal="center" vertical="center" wrapText="1"/>
    </xf>
    <xf numFmtId="0" fontId="22" fillId="0" borderId="22" xfId="0" applyFont="1" applyBorder="1" applyAlignment="1">
      <alignment horizontal="left" vertic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38" fontId="46" fillId="0" borderId="32" xfId="48" applyFont="1" applyBorder="1" applyAlignment="1">
      <alignment horizontal="right" vertical="center" wrapText="1"/>
    </xf>
    <xf numFmtId="38" fontId="46" fillId="0" borderId="71" xfId="48" applyFont="1" applyBorder="1" applyAlignment="1">
      <alignment horizontal="right" vertical="center" wrapText="1"/>
    </xf>
    <xf numFmtId="0" fontId="68" fillId="0" borderId="24" xfId="0" applyFont="1" applyBorder="1" applyAlignment="1">
      <alignment horizontal="left" vertical="center"/>
    </xf>
    <xf numFmtId="0" fontId="68" fillId="0" borderId="58" xfId="0" applyFont="1" applyBorder="1" applyAlignment="1">
      <alignment horizontal="left" vertical="center"/>
    </xf>
    <xf numFmtId="0" fontId="68" fillId="0" borderId="59" xfId="0" applyFont="1" applyBorder="1" applyAlignment="1">
      <alignment horizontal="left" vertical="center"/>
    </xf>
    <xf numFmtId="49" fontId="68" fillId="0" borderId="29" xfId="0" applyNumberFormat="1" applyFont="1" applyBorder="1" applyAlignment="1">
      <alignment horizontal="left" vertical="center"/>
    </xf>
    <xf numFmtId="49" fontId="0" fillId="0" borderId="29" xfId="0" applyNumberFormat="1" applyBorder="1" applyAlignment="1">
      <alignment vertical="center"/>
    </xf>
    <xf numFmtId="49" fontId="0" fillId="0" borderId="30" xfId="0" applyNumberFormat="1" applyBorder="1" applyAlignment="1">
      <alignment vertical="center"/>
    </xf>
    <xf numFmtId="0" fontId="0" fillId="0" borderId="66" xfId="0" applyFont="1" applyBorder="1" applyAlignment="1">
      <alignment horizontal="left" vertical="center"/>
    </xf>
    <xf numFmtId="0" fontId="0" fillId="0" borderId="36" xfId="0" applyFont="1" applyBorder="1" applyAlignment="1">
      <alignment horizontal="left" vertical="center"/>
    </xf>
    <xf numFmtId="0" fontId="0" fillId="0" borderId="67" xfId="0" applyFont="1" applyBorder="1" applyAlignment="1">
      <alignment horizontal="left" vertical="center"/>
    </xf>
    <xf numFmtId="180" fontId="46" fillId="0" borderId="62" xfId="48" applyNumberFormat="1" applyFont="1" applyFill="1" applyBorder="1" applyAlignment="1">
      <alignment horizontal="right" vertical="center" wrapText="1"/>
    </xf>
    <xf numFmtId="180" fontId="46" fillId="0" borderId="63" xfId="48" applyNumberFormat="1" applyFont="1" applyFill="1" applyBorder="1" applyAlignment="1">
      <alignment horizontal="right" vertical="center" wrapText="1"/>
    </xf>
    <xf numFmtId="0" fontId="55" fillId="33" borderId="11" xfId="0" applyFont="1" applyFill="1" applyBorder="1" applyAlignment="1">
      <alignment horizontal="center" vertical="center"/>
    </xf>
    <xf numFmtId="0" fontId="55" fillId="33" borderId="0" xfId="0" applyFont="1" applyFill="1" applyBorder="1" applyAlignment="1">
      <alignment horizontal="center" vertical="center"/>
    </xf>
    <xf numFmtId="0" fontId="55" fillId="33" borderId="80" xfId="0" applyFont="1" applyFill="1" applyBorder="1" applyAlignment="1">
      <alignment horizontal="center" vertical="center"/>
    </xf>
    <xf numFmtId="0" fontId="53" fillId="33" borderId="81" xfId="0" applyFont="1" applyFill="1" applyBorder="1" applyAlignment="1">
      <alignment horizontal="center" vertical="center"/>
    </xf>
    <xf numFmtId="0" fontId="53" fillId="33" borderId="82" xfId="0" applyFont="1" applyFill="1" applyBorder="1" applyAlignment="1">
      <alignment horizontal="center" vertical="center"/>
    </xf>
    <xf numFmtId="0" fontId="53" fillId="33" borderId="83" xfId="0" applyFont="1" applyFill="1" applyBorder="1" applyAlignment="1">
      <alignment horizontal="center" vertical="center"/>
    </xf>
    <xf numFmtId="0" fontId="52" fillId="0" borderId="84" xfId="0" applyFont="1" applyFill="1" applyBorder="1" applyAlignment="1">
      <alignment horizontal="center" vertical="center"/>
    </xf>
    <xf numFmtId="0" fontId="52" fillId="0" borderId="85" xfId="0" applyFont="1" applyFill="1" applyBorder="1" applyAlignment="1">
      <alignment horizontal="center" vertical="center"/>
    </xf>
    <xf numFmtId="0" fontId="52" fillId="0" borderId="86" xfId="0" applyFont="1" applyFill="1" applyBorder="1" applyAlignment="1">
      <alignment horizontal="center" vertical="center"/>
    </xf>
    <xf numFmtId="0" fontId="19" fillId="0" borderId="87" xfId="0" applyFont="1" applyFill="1" applyBorder="1" applyAlignment="1">
      <alignment horizontal="center" vertical="center"/>
    </xf>
    <xf numFmtId="0" fontId="19" fillId="0" borderId="88" xfId="0" applyFont="1" applyFill="1" applyBorder="1" applyAlignment="1">
      <alignment horizontal="center" vertical="center"/>
    </xf>
    <xf numFmtId="0" fontId="19" fillId="0" borderId="89" xfId="0" applyFont="1" applyFill="1" applyBorder="1" applyAlignment="1">
      <alignment horizontal="center" vertical="center"/>
    </xf>
    <xf numFmtId="0" fontId="19" fillId="0" borderId="90" xfId="0" applyFont="1" applyFill="1" applyBorder="1" applyAlignment="1">
      <alignment horizontal="center" vertical="center"/>
    </xf>
    <xf numFmtId="0" fontId="52" fillId="0" borderId="91" xfId="0" applyFont="1" applyFill="1" applyBorder="1" applyAlignment="1">
      <alignment horizontal="center" vertical="center"/>
    </xf>
    <xf numFmtId="0" fontId="52" fillId="0" borderId="92" xfId="0" applyFont="1" applyFill="1" applyBorder="1" applyAlignment="1">
      <alignment horizontal="center" vertical="center"/>
    </xf>
    <xf numFmtId="0" fontId="52" fillId="0" borderId="88" xfId="0" applyFont="1" applyFill="1" applyBorder="1" applyAlignment="1">
      <alignment horizontal="center" vertical="center"/>
    </xf>
    <xf numFmtId="0" fontId="52" fillId="0" borderId="93" xfId="0" applyFont="1" applyFill="1" applyBorder="1" applyAlignment="1">
      <alignment horizontal="center" vertical="center"/>
    </xf>
    <xf numFmtId="0" fontId="52" fillId="0" borderId="46" xfId="0" applyFont="1" applyFill="1" applyBorder="1" applyAlignment="1">
      <alignment horizontal="center" vertical="center"/>
    </xf>
    <xf numFmtId="0" fontId="52" fillId="0" borderId="90" xfId="0" applyFont="1" applyFill="1" applyBorder="1" applyAlignment="1">
      <alignment horizontal="center" vertical="center"/>
    </xf>
    <xf numFmtId="0" fontId="19" fillId="0" borderId="91" xfId="0" applyFont="1" applyFill="1" applyBorder="1" applyAlignment="1">
      <alignment horizontal="center" vertical="center" shrinkToFit="1"/>
    </xf>
    <xf numFmtId="0" fontId="19" fillId="0" borderId="88" xfId="0" applyFont="1" applyFill="1" applyBorder="1" applyAlignment="1">
      <alignment horizontal="center" vertical="center" shrinkToFit="1"/>
    </xf>
    <xf numFmtId="0" fontId="19" fillId="0" borderId="93" xfId="0" applyFont="1" applyFill="1" applyBorder="1" applyAlignment="1">
      <alignment horizontal="center" vertical="center" shrinkToFit="1"/>
    </xf>
    <xf numFmtId="0" fontId="19" fillId="0" borderId="90" xfId="0" applyFont="1" applyFill="1" applyBorder="1" applyAlignment="1">
      <alignment horizontal="center" vertical="center" shrinkToFit="1"/>
    </xf>
    <xf numFmtId="0" fontId="52" fillId="33" borderId="11" xfId="0" applyFont="1" applyFill="1" applyBorder="1" applyAlignment="1">
      <alignment horizontal="left" vertical="center"/>
    </xf>
    <xf numFmtId="0" fontId="52" fillId="33" borderId="0" xfId="0" applyFont="1" applyFill="1" applyBorder="1" applyAlignment="1">
      <alignment horizontal="left" vertical="center"/>
    </xf>
    <xf numFmtId="0" fontId="52" fillId="33" borderId="80" xfId="0" applyFont="1" applyFill="1" applyBorder="1" applyAlignment="1">
      <alignment horizontal="left" vertical="center"/>
    </xf>
    <xf numFmtId="0" fontId="19" fillId="33" borderId="79" xfId="0" applyFont="1" applyFill="1" applyBorder="1" applyAlignment="1">
      <alignment horizontal="distributed" vertical="center"/>
    </xf>
    <xf numFmtId="0" fontId="19" fillId="33" borderId="94" xfId="0" applyFont="1" applyFill="1" applyBorder="1" applyAlignment="1">
      <alignment horizontal="distributed" vertical="center"/>
    </xf>
    <xf numFmtId="0" fontId="19" fillId="0" borderId="95" xfId="0" applyFont="1" applyFill="1" applyBorder="1" applyAlignment="1">
      <alignment horizontal="center" vertical="center"/>
    </xf>
    <xf numFmtId="0" fontId="19" fillId="0" borderId="60" xfId="0" applyFont="1" applyFill="1" applyBorder="1" applyAlignment="1">
      <alignment horizontal="center" vertical="center"/>
    </xf>
    <xf numFmtId="0" fontId="53" fillId="33" borderId="28" xfId="0" applyFont="1" applyFill="1" applyBorder="1" applyAlignment="1">
      <alignment horizontal="center" vertical="center"/>
    </xf>
    <xf numFmtId="0" fontId="53" fillId="33" borderId="96" xfId="0" applyFont="1" applyFill="1" applyBorder="1" applyAlignment="1">
      <alignment horizontal="center" vertical="center"/>
    </xf>
    <xf numFmtId="0" fontId="48" fillId="33" borderId="28" xfId="0" applyFont="1" applyFill="1" applyBorder="1" applyAlignment="1">
      <alignment horizontal="center" vertical="center"/>
    </xf>
    <xf numFmtId="0" fontId="48" fillId="33" borderId="97" xfId="0" applyFont="1" applyFill="1" applyBorder="1" applyAlignment="1">
      <alignment horizontal="center" vertical="center"/>
    </xf>
    <xf numFmtId="0" fontId="48" fillId="33" borderId="96" xfId="0" applyFont="1" applyFill="1" applyBorder="1" applyAlignment="1">
      <alignment horizontal="center" vertical="center"/>
    </xf>
    <xf numFmtId="0" fontId="48" fillId="33" borderId="98"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99"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8" xfId="0" applyFont="1" applyFill="1" applyBorder="1" applyAlignment="1">
      <alignment horizontal="center" vertical="center"/>
    </xf>
    <xf numFmtId="0" fontId="49" fillId="33" borderId="28" xfId="0" applyFont="1" applyFill="1" applyBorder="1" applyAlignment="1">
      <alignment horizontal="center" vertical="center"/>
    </xf>
    <xf numFmtId="0" fontId="49" fillId="33" borderId="97"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179" fontId="0" fillId="0" borderId="31" xfId="0" applyNumberFormat="1" applyFont="1" applyFill="1" applyBorder="1" applyAlignment="1">
      <alignment horizontal="center" vertical="center"/>
    </xf>
    <xf numFmtId="179" fontId="0" fillId="0" borderId="72" xfId="0" applyNumberFormat="1" applyFont="1" applyFill="1" applyBorder="1" applyAlignment="1">
      <alignment horizontal="center" vertical="center"/>
    </xf>
    <xf numFmtId="179" fontId="0" fillId="0" borderId="60" xfId="0" applyNumberFormat="1" applyFont="1" applyFill="1" applyBorder="1" applyAlignment="1">
      <alignment horizontal="center" vertical="center"/>
    </xf>
    <xf numFmtId="0" fontId="52" fillId="0" borderId="100" xfId="0" applyFont="1" applyFill="1" applyBorder="1" applyAlignment="1">
      <alignment horizontal="center" vertical="center"/>
    </xf>
    <xf numFmtId="0" fontId="52" fillId="0" borderId="101"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02" xfId="0" applyFont="1" applyFill="1" applyBorder="1" applyAlignment="1">
      <alignment horizontal="center" vertical="center"/>
    </xf>
    <xf numFmtId="0" fontId="52" fillId="0" borderId="81" xfId="0" applyFont="1" applyFill="1" applyBorder="1" applyAlignment="1">
      <alignment horizontal="center" vertical="center"/>
    </xf>
    <xf numFmtId="0" fontId="52" fillId="0" borderId="82" xfId="0" applyFont="1" applyFill="1" applyBorder="1" applyAlignment="1">
      <alignment horizontal="center" vertical="center"/>
    </xf>
    <xf numFmtId="0" fontId="52" fillId="0" borderId="103" xfId="0" applyFont="1" applyFill="1" applyBorder="1" applyAlignment="1">
      <alignment horizontal="center" vertical="center"/>
    </xf>
    <xf numFmtId="38" fontId="56" fillId="33" borderId="16" xfId="48" applyFont="1" applyFill="1" applyBorder="1" applyAlignment="1">
      <alignment horizontal="right" vertical="center" indent="1"/>
    </xf>
    <xf numFmtId="38" fontId="56" fillId="33" borderId="104" xfId="48" applyFont="1" applyFill="1" applyBorder="1" applyAlignment="1">
      <alignment horizontal="right" vertical="center" indent="1"/>
    </xf>
    <xf numFmtId="38" fontId="56" fillId="33" borderId="17" xfId="48" applyFont="1" applyFill="1" applyBorder="1" applyAlignment="1">
      <alignment horizontal="right" vertical="center" indent="1"/>
    </xf>
    <xf numFmtId="0" fontId="28" fillId="0" borderId="105" xfId="0" applyFont="1" applyFill="1" applyBorder="1" applyAlignment="1">
      <alignment horizontal="center" vertical="center"/>
    </xf>
    <xf numFmtId="0" fontId="28" fillId="0" borderId="106" xfId="0" applyFont="1" applyFill="1" applyBorder="1" applyAlignment="1">
      <alignment horizontal="center" vertical="center"/>
    </xf>
    <xf numFmtId="0" fontId="28" fillId="0" borderId="107" xfId="0" applyFont="1" applyFill="1" applyBorder="1" applyAlignment="1">
      <alignment horizontal="center" vertical="center"/>
    </xf>
    <xf numFmtId="0" fontId="28" fillId="0" borderId="108" xfId="0" applyFont="1" applyFill="1" applyBorder="1" applyAlignment="1">
      <alignment horizontal="center" vertical="center"/>
    </xf>
    <xf numFmtId="0" fontId="28" fillId="0" borderId="109" xfId="0" applyFont="1" applyFill="1" applyBorder="1" applyAlignment="1">
      <alignment horizontal="center" vertical="center"/>
    </xf>
    <xf numFmtId="0" fontId="28" fillId="0" borderId="110" xfId="0" applyFont="1" applyFill="1" applyBorder="1" applyAlignment="1">
      <alignment horizontal="center" vertical="center"/>
    </xf>
    <xf numFmtId="38" fontId="56" fillId="0" borderId="111" xfId="48" applyFont="1" applyFill="1" applyBorder="1" applyAlignment="1">
      <alignment horizontal="right" vertical="center" indent="1"/>
    </xf>
    <xf numFmtId="38" fontId="56" fillId="0" borderId="112" xfId="48" applyFont="1" applyFill="1" applyBorder="1" applyAlignment="1">
      <alignment horizontal="right" vertical="center" indent="1"/>
    </xf>
    <xf numFmtId="38" fontId="56" fillId="0" borderId="113" xfId="48" applyFont="1" applyFill="1" applyBorder="1" applyAlignment="1">
      <alignment horizontal="right" vertical="center" indent="1"/>
    </xf>
    <xf numFmtId="0" fontId="3" fillId="0" borderId="114" xfId="0" applyFont="1" applyFill="1" applyBorder="1" applyAlignment="1">
      <alignment horizontal="center" vertical="center"/>
    </xf>
    <xf numFmtId="0" fontId="3" fillId="0" borderId="45" xfId="0" applyFont="1" applyFill="1" applyBorder="1" applyAlignment="1">
      <alignment horizontal="center" vertical="center"/>
    </xf>
    <xf numFmtId="0" fontId="52" fillId="0" borderId="115" xfId="0" applyFont="1" applyFill="1" applyBorder="1" applyAlignment="1">
      <alignment horizontal="center" vertical="center"/>
    </xf>
    <xf numFmtId="0" fontId="52" fillId="0" borderId="116" xfId="0" applyFont="1" applyFill="1" applyBorder="1" applyAlignment="1">
      <alignment horizontal="center" vertical="center" textRotation="255" shrinkToFit="1"/>
    </xf>
    <xf numFmtId="0" fontId="52" fillId="0" borderId="117" xfId="0" applyFont="1" applyFill="1" applyBorder="1" applyAlignment="1">
      <alignment horizontal="center" vertical="center" textRotation="255"/>
    </xf>
    <xf numFmtId="0" fontId="52" fillId="0" borderId="116" xfId="0" applyFont="1" applyFill="1" applyBorder="1" applyAlignment="1">
      <alignment horizontal="center" vertical="center" textRotation="255"/>
    </xf>
    <xf numFmtId="0" fontId="52" fillId="0" borderId="118" xfId="0" applyFont="1" applyFill="1" applyBorder="1" applyAlignment="1">
      <alignment horizontal="center" vertical="center" textRotation="255"/>
    </xf>
    <xf numFmtId="0" fontId="53" fillId="0" borderId="50" xfId="0" applyFont="1" applyFill="1" applyBorder="1" applyAlignment="1">
      <alignment horizontal="center" vertical="center" textRotation="255"/>
    </xf>
    <xf numFmtId="0" fontId="53" fillId="0" borderId="51" xfId="0" applyFont="1" applyFill="1" applyBorder="1" applyAlignment="1">
      <alignment horizontal="center" vertical="center" textRotation="255"/>
    </xf>
    <xf numFmtId="0" fontId="53" fillId="0" borderId="84" xfId="0" applyFont="1" applyFill="1" applyBorder="1" applyAlignment="1">
      <alignment horizontal="center" vertical="center" textRotation="255"/>
    </xf>
    <xf numFmtId="0" fontId="53" fillId="0" borderId="119" xfId="0" applyFont="1" applyFill="1" applyBorder="1" applyAlignment="1">
      <alignment horizontal="center" vertical="center" textRotation="255"/>
    </xf>
    <xf numFmtId="0" fontId="53" fillId="0" borderId="120" xfId="0" applyFont="1" applyFill="1" applyBorder="1" applyAlignment="1">
      <alignment horizontal="center" vertical="center" textRotation="255"/>
    </xf>
    <xf numFmtId="0" fontId="53" fillId="0" borderId="121" xfId="0" applyFont="1" applyFill="1" applyBorder="1" applyAlignment="1">
      <alignment horizontal="center" vertical="center" textRotation="255"/>
    </xf>
    <xf numFmtId="0" fontId="53" fillId="0" borderId="12" xfId="0" applyFont="1" applyFill="1" applyBorder="1" applyAlignment="1">
      <alignment horizontal="center" vertical="center" textRotation="255"/>
    </xf>
    <xf numFmtId="0" fontId="53" fillId="0" borderId="85" xfId="0" applyFont="1" applyFill="1" applyBorder="1" applyAlignment="1">
      <alignment horizontal="center" vertical="center" textRotation="255"/>
    </xf>
    <xf numFmtId="0" fontId="52" fillId="0" borderId="31" xfId="0" applyFont="1" applyFill="1" applyBorder="1" applyAlignment="1">
      <alignment horizontal="center" vertical="center"/>
    </xf>
    <xf numFmtId="0" fontId="52" fillId="0" borderId="72" xfId="0" applyFont="1" applyFill="1" applyBorder="1" applyAlignment="1">
      <alignment horizontal="center" vertical="center"/>
    </xf>
    <xf numFmtId="0" fontId="52" fillId="0" borderId="60" xfId="0" applyFont="1" applyFill="1" applyBorder="1" applyAlignment="1">
      <alignment horizontal="center" vertical="center"/>
    </xf>
    <xf numFmtId="0" fontId="52" fillId="0" borderId="58" xfId="0" applyFont="1" applyFill="1" applyBorder="1" applyAlignment="1">
      <alignment horizontal="distributed" vertical="center"/>
    </xf>
    <xf numFmtId="0" fontId="52" fillId="0" borderId="0" xfId="0" applyFont="1" applyFill="1" applyBorder="1" applyAlignment="1">
      <alignment horizontal="center" vertical="center"/>
    </xf>
    <xf numFmtId="0" fontId="52" fillId="0" borderId="122" xfId="0" applyFont="1" applyFill="1" applyBorder="1" applyAlignment="1">
      <alignment horizontal="center" vertical="center"/>
    </xf>
    <xf numFmtId="0" fontId="52" fillId="0" borderId="123" xfId="0" applyFont="1" applyFill="1" applyBorder="1" applyAlignment="1">
      <alignment horizontal="center" vertical="center"/>
    </xf>
    <xf numFmtId="38" fontId="56" fillId="0" borderId="22" xfId="48" applyFont="1" applyFill="1" applyBorder="1" applyAlignment="1">
      <alignment horizontal="right" vertical="center" indent="1"/>
    </xf>
    <xf numFmtId="38" fontId="56" fillId="0" borderId="29" xfId="48" applyFont="1" applyFill="1" applyBorder="1" applyAlignment="1">
      <alignment horizontal="right" vertical="center" indent="1"/>
    </xf>
    <xf numFmtId="38" fontId="56" fillId="0" borderId="23" xfId="48" applyFont="1" applyFill="1" applyBorder="1" applyAlignment="1">
      <alignment horizontal="right" vertical="center" indent="1"/>
    </xf>
    <xf numFmtId="0" fontId="19" fillId="33" borderId="79" xfId="0" applyFont="1" applyFill="1" applyBorder="1" applyAlignment="1">
      <alignment horizontal="center" vertical="center" wrapText="1"/>
    </xf>
    <xf numFmtId="0" fontId="19" fillId="33" borderId="94" xfId="0" applyFont="1" applyFill="1" applyBorder="1" applyAlignment="1">
      <alignment horizontal="center" vertical="center" wrapText="1"/>
    </xf>
    <xf numFmtId="0" fontId="19" fillId="33" borderId="93" xfId="0" applyFont="1" applyFill="1" applyBorder="1" applyAlignment="1">
      <alignment horizontal="center" vertical="center" wrapText="1"/>
    </xf>
    <xf numFmtId="0" fontId="19" fillId="33" borderId="124" xfId="0" applyFont="1" applyFill="1" applyBorder="1" applyAlignment="1">
      <alignment horizontal="center" vertical="center" wrapText="1"/>
    </xf>
    <xf numFmtId="0" fontId="52" fillId="0" borderId="101" xfId="0" applyFont="1" applyFill="1" applyBorder="1" applyAlignment="1">
      <alignment horizontal="distributed" vertical="center"/>
    </xf>
    <xf numFmtId="0" fontId="52" fillId="0" borderId="104" xfId="0" applyFont="1" applyFill="1" applyBorder="1" applyAlignment="1">
      <alignment horizontal="distributed" vertical="center"/>
    </xf>
    <xf numFmtId="38" fontId="56" fillId="0" borderId="91" xfId="48" applyFont="1" applyFill="1" applyBorder="1" applyAlignment="1">
      <alignment horizontal="right" vertical="center" indent="1"/>
    </xf>
    <xf numFmtId="38" fontId="56" fillId="0" borderId="92" xfId="48" applyFont="1" applyFill="1" applyBorder="1" applyAlignment="1">
      <alignment horizontal="right" vertical="center" indent="1"/>
    </xf>
    <xf numFmtId="38" fontId="56" fillId="0" borderId="88" xfId="48" applyFont="1" applyFill="1" applyBorder="1" applyAlignment="1">
      <alignment horizontal="right" vertical="center" indent="1"/>
    </xf>
    <xf numFmtId="0" fontId="53" fillId="33" borderId="125" xfId="0" applyFont="1" applyFill="1" applyBorder="1" applyAlignment="1">
      <alignment horizontal="center" vertical="center"/>
    </xf>
    <xf numFmtId="0" fontId="52" fillId="0" borderId="29" xfId="0" applyFont="1" applyFill="1" applyBorder="1" applyAlignment="1">
      <alignment horizontal="distributed" vertical="center"/>
    </xf>
    <xf numFmtId="0" fontId="53" fillId="33" borderId="126" xfId="0" applyFont="1" applyFill="1" applyBorder="1" applyAlignment="1">
      <alignment horizontal="center" vertical="center"/>
    </xf>
    <xf numFmtId="38" fontId="23" fillId="0" borderId="28" xfId="48" applyFont="1" applyFill="1" applyBorder="1" applyAlignment="1">
      <alignment horizontal="right"/>
    </xf>
    <xf numFmtId="0" fontId="0" fillId="0" borderId="28" xfId="0" applyFont="1" applyFill="1" applyBorder="1" applyAlignment="1">
      <alignment horizontal="left"/>
    </xf>
    <xf numFmtId="0" fontId="15" fillId="0" borderId="28" xfId="0" applyFont="1" applyFill="1" applyBorder="1" applyAlignment="1">
      <alignment horizontal="center" vertical="center"/>
    </xf>
    <xf numFmtId="38" fontId="56" fillId="0" borderId="93" xfId="48" applyFont="1" applyFill="1" applyBorder="1" applyAlignment="1">
      <alignment horizontal="right" vertical="center" indent="1"/>
    </xf>
    <xf numFmtId="38" fontId="56" fillId="0" borderId="46" xfId="48" applyFont="1" applyFill="1" applyBorder="1" applyAlignment="1">
      <alignment horizontal="right" vertical="center" indent="1"/>
    </xf>
    <xf numFmtId="38" fontId="56" fillId="0" borderId="127" xfId="48" applyFont="1" applyFill="1" applyBorder="1" applyAlignment="1">
      <alignment horizontal="right" vertical="center" indent="1"/>
    </xf>
    <xf numFmtId="0" fontId="17" fillId="0" borderId="128" xfId="0" applyFont="1" applyFill="1" applyBorder="1" applyAlignment="1">
      <alignment horizontal="center" vertical="center"/>
    </xf>
    <xf numFmtId="0" fontId="17" fillId="0" borderId="28" xfId="0" applyFont="1" applyFill="1" applyBorder="1" applyAlignment="1">
      <alignment horizontal="center" vertical="center"/>
    </xf>
    <xf numFmtId="0" fontId="0" fillId="0" borderId="28" xfId="0" applyFont="1" applyFill="1" applyBorder="1" applyAlignment="1">
      <alignment/>
    </xf>
    <xf numFmtId="0" fontId="26" fillId="0" borderId="0" xfId="0" applyFont="1" applyFill="1" applyAlignment="1">
      <alignment horizontal="left" vertical="center"/>
    </xf>
    <xf numFmtId="0" fontId="2" fillId="0" borderId="0" xfId="0" applyFont="1" applyFill="1" applyAlignment="1">
      <alignment horizontal="left" vertical="center"/>
    </xf>
    <xf numFmtId="49" fontId="52" fillId="0" borderId="31" xfId="0" applyNumberFormat="1" applyFont="1" applyFill="1" applyBorder="1" applyAlignment="1">
      <alignment horizontal="center" vertical="center"/>
    </xf>
    <xf numFmtId="49" fontId="52" fillId="0" borderId="72" xfId="0" applyNumberFormat="1" applyFont="1" applyFill="1" applyBorder="1" applyAlignment="1">
      <alignment horizontal="center" vertical="center"/>
    </xf>
    <xf numFmtId="49" fontId="52" fillId="0" borderId="60" xfId="0" applyNumberFormat="1" applyFont="1" applyFill="1" applyBorder="1" applyAlignment="1">
      <alignment horizontal="center" vertical="center"/>
    </xf>
    <xf numFmtId="0" fontId="52" fillId="0" borderId="129" xfId="0" applyFont="1" applyFill="1" applyBorder="1" applyAlignment="1">
      <alignment horizontal="center" vertical="center" textRotation="255"/>
    </xf>
    <xf numFmtId="0" fontId="52" fillId="0" borderId="49" xfId="0" applyFont="1" applyFill="1" applyBorder="1" applyAlignment="1">
      <alignment horizontal="center" vertical="center" textRotation="255"/>
    </xf>
    <xf numFmtId="0" fontId="52" fillId="33" borderId="130" xfId="0" applyFont="1" applyFill="1" applyBorder="1" applyAlignment="1">
      <alignment horizontal="center" vertical="center" textRotation="255"/>
    </xf>
    <xf numFmtId="0" fontId="52" fillId="33" borderId="131" xfId="0" applyFont="1" applyFill="1" applyBorder="1" applyAlignment="1">
      <alignment horizontal="center" vertical="center" textRotation="255"/>
    </xf>
    <xf numFmtId="0" fontId="52" fillId="33" borderId="132" xfId="0" applyFont="1" applyFill="1" applyBorder="1" applyAlignment="1">
      <alignment horizontal="center" vertical="center" textRotation="255"/>
    </xf>
    <xf numFmtId="0" fontId="52" fillId="33" borderId="133" xfId="0" applyFont="1" applyFill="1" applyBorder="1" applyAlignment="1">
      <alignment horizontal="center" vertical="center" textRotation="255"/>
    </xf>
    <xf numFmtId="0" fontId="52" fillId="33" borderId="104" xfId="0" applyFont="1" applyFill="1" applyBorder="1" applyAlignment="1">
      <alignment horizontal="distributed" vertical="center"/>
    </xf>
    <xf numFmtId="0" fontId="52" fillId="33" borderId="111" xfId="0" applyFont="1" applyFill="1" applyBorder="1" applyAlignment="1">
      <alignment horizontal="center" vertical="center"/>
    </xf>
    <xf numFmtId="0" fontId="52" fillId="33" borderId="112" xfId="0" applyFont="1" applyFill="1" applyBorder="1" applyAlignment="1">
      <alignment horizontal="center" vertical="center"/>
    </xf>
    <xf numFmtId="0" fontId="52" fillId="33" borderId="113" xfId="0" applyFont="1" applyFill="1" applyBorder="1" applyAlignment="1">
      <alignment horizontal="center" vertical="center"/>
    </xf>
    <xf numFmtId="38" fontId="56" fillId="0" borderId="30" xfId="48" applyFont="1" applyFill="1" applyBorder="1" applyAlignment="1">
      <alignment horizontal="right" vertical="center" indent="1"/>
    </xf>
    <xf numFmtId="0" fontId="52" fillId="33" borderId="101" xfId="0" applyFont="1" applyFill="1" applyBorder="1" applyAlignment="1">
      <alignment horizontal="distributed" vertical="center"/>
    </xf>
    <xf numFmtId="0" fontId="52" fillId="33" borderId="134" xfId="0" applyFont="1" applyFill="1" applyBorder="1" applyAlignment="1">
      <alignment horizontal="distributed" vertical="center"/>
    </xf>
    <xf numFmtId="38" fontId="56" fillId="33" borderId="21" xfId="48" applyFont="1" applyFill="1" applyBorder="1" applyAlignment="1">
      <alignment horizontal="right" vertical="center" indent="1"/>
    </xf>
    <xf numFmtId="38" fontId="56" fillId="33" borderId="101" xfId="48" applyFont="1" applyFill="1" applyBorder="1" applyAlignment="1">
      <alignment horizontal="right" vertical="center" indent="1"/>
    </xf>
    <xf numFmtId="38" fontId="56" fillId="33" borderId="18" xfId="48" applyFont="1" applyFill="1" applyBorder="1" applyAlignment="1">
      <alignment horizontal="right" vertical="center" indent="1"/>
    </xf>
    <xf numFmtId="38" fontId="56" fillId="33" borderId="19" xfId="48" applyFont="1" applyFill="1" applyBorder="1" applyAlignment="1">
      <alignment horizontal="right" vertical="center" indent="1"/>
    </xf>
    <xf numFmtId="38" fontId="56" fillId="33" borderId="134" xfId="48" applyFont="1" applyFill="1" applyBorder="1" applyAlignment="1">
      <alignment horizontal="right" vertical="center" indent="1"/>
    </xf>
    <xf numFmtId="38" fontId="56" fillId="33" borderId="20" xfId="48" applyFont="1" applyFill="1" applyBorder="1" applyAlignment="1">
      <alignment horizontal="right" vertical="center" indent="1"/>
    </xf>
    <xf numFmtId="0" fontId="19" fillId="0" borderId="31"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7" xfId="0" applyFont="1" applyFill="1" applyBorder="1" applyAlignment="1">
      <alignment horizontal="center" vertical="center"/>
    </xf>
    <xf numFmtId="0" fontId="52" fillId="0" borderId="136"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37" xfId="0" applyFont="1" applyFill="1" applyBorder="1" applyAlignment="1">
      <alignment horizontal="center" vertical="center"/>
    </xf>
    <xf numFmtId="0" fontId="52" fillId="0" borderId="96" xfId="0" applyFont="1" applyFill="1" applyBorder="1" applyAlignment="1">
      <alignment horizontal="center" vertical="center"/>
    </xf>
    <xf numFmtId="0" fontId="19" fillId="0" borderId="87" xfId="0" applyFont="1" applyFill="1" applyBorder="1" applyAlignment="1">
      <alignment horizontal="distributed" vertical="center" shrinkToFit="1"/>
    </xf>
    <xf numFmtId="0" fontId="19" fillId="0" borderId="88" xfId="0" applyFont="1" applyFill="1" applyBorder="1" applyAlignment="1">
      <alignment horizontal="distributed" vertical="center" shrinkToFit="1"/>
    </xf>
    <xf numFmtId="0" fontId="19" fillId="0" borderId="138" xfId="0" applyFont="1" applyFill="1" applyBorder="1" applyAlignment="1">
      <alignment horizontal="distributed" vertical="center" shrinkToFit="1"/>
    </xf>
    <xf numFmtId="0" fontId="19" fillId="0" borderId="123" xfId="0" applyFont="1" applyFill="1" applyBorder="1" applyAlignment="1">
      <alignment horizontal="distributed" vertical="center" shrinkToFit="1"/>
    </xf>
    <xf numFmtId="0" fontId="3" fillId="0" borderId="46" xfId="0" applyFont="1" applyFill="1" applyBorder="1" applyAlignment="1">
      <alignment horizontal="center" vertical="center"/>
    </xf>
    <xf numFmtId="0" fontId="3" fillId="0" borderId="40" xfId="0" applyFont="1" applyFill="1" applyBorder="1" applyAlignment="1">
      <alignment horizontal="center" vertical="center"/>
    </xf>
    <xf numFmtId="0" fontId="52" fillId="0" borderId="125" xfId="0" applyFont="1" applyFill="1" applyBorder="1" applyAlignment="1">
      <alignment horizontal="center" vertical="center"/>
    </xf>
    <xf numFmtId="0" fontId="52" fillId="0" borderId="126" xfId="0" applyFont="1" applyFill="1" applyBorder="1" applyAlignment="1">
      <alignment horizontal="center" vertical="center"/>
    </xf>
    <xf numFmtId="0" fontId="57" fillId="33" borderId="28" xfId="0" applyFont="1" applyFill="1" applyBorder="1" applyAlignment="1">
      <alignment horizontal="center" vertical="center"/>
    </xf>
    <xf numFmtId="0" fontId="57" fillId="33" borderId="97" xfId="0" applyFont="1" applyFill="1" applyBorder="1" applyAlignment="1">
      <alignment horizontal="center" vertical="center"/>
    </xf>
    <xf numFmtId="0" fontId="53" fillId="33" borderId="125" xfId="0" applyFont="1" applyFill="1" applyBorder="1" applyAlignment="1">
      <alignment horizontal="center" vertical="center" shrinkToFit="1"/>
    </xf>
    <xf numFmtId="0" fontId="48" fillId="0" borderId="28" xfId="0" applyFont="1" applyBorder="1" applyAlignment="1">
      <alignment vertical="center"/>
    </xf>
    <xf numFmtId="0" fontId="48" fillId="0" borderId="125" xfId="0" applyFont="1" applyBorder="1" applyAlignment="1">
      <alignment vertical="center"/>
    </xf>
    <xf numFmtId="0" fontId="51" fillId="33" borderId="28" xfId="0" applyFont="1" applyFill="1" applyBorder="1" applyAlignment="1">
      <alignment horizontal="center" vertical="center"/>
    </xf>
    <xf numFmtId="0" fontId="51" fillId="33" borderId="97" xfId="0" applyFont="1" applyFill="1" applyBorder="1" applyAlignment="1">
      <alignment horizontal="center" vertical="center"/>
    </xf>
    <xf numFmtId="0" fontId="53" fillId="33" borderId="28" xfId="0" applyFont="1" applyFill="1" applyBorder="1" applyAlignment="1">
      <alignment horizontal="center" vertical="center" shrinkToFit="1"/>
    </xf>
    <xf numFmtId="38" fontId="56" fillId="33" borderId="84" xfId="48" applyFont="1" applyFill="1" applyBorder="1" applyAlignment="1">
      <alignment horizontal="right" vertical="center" indent="1"/>
    </xf>
    <xf numFmtId="38" fontId="56" fillId="33" borderId="85" xfId="48" applyFont="1" applyFill="1" applyBorder="1" applyAlignment="1">
      <alignment horizontal="right" vertical="center" indent="1"/>
    </xf>
    <xf numFmtId="38" fontId="56" fillId="33" borderId="123" xfId="48" applyFont="1" applyFill="1" applyBorder="1" applyAlignment="1">
      <alignment horizontal="right" vertical="center" indent="1"/>
    </xf>
    <xf numFmtId="0" fontId="3" fillId="0" borderId="0" xfId="0" applyFont="1" applyFill="1" applyAlignment="1">
      <alignment horizontal="left" vertical="center"/>
    </xf>
    <xf numFmtId="0" fontId="55" fillId="33" borderId="11" xfId="0" applyFont="1" applyFill="1" applyBorder="1" applyAlignment="1">
      <alignment horizontal="left" vertical="center" indent="1"/>
    </xf>
    <xf numFmtId="0" fontId="55" fillId="33" borderId="0" xfId="0" applyFont="1" applyFill="1" applyBorder="1" applyAlignment="1">
      <alignment horizontal="left" vertical="center" indent="1"/>
    </xf>
    <xf numFmtId="0" fontId="55" fillId="33" borderId="80" xfId="0" applyFont="1" applyFill="1" applyBorder="1" applyAlignment="1">
      <alignment horizontal="left" vertical="center" indent="1"/>
    </xf>
    <xf numFmtId="0" fontId="52" fillId="33" borderId="102" xfId="0" applyFont="1" applyFill="1" applyBorder="1" applyAlignment="1">
      <alignment horizontal="center" vertical="center"/>
    </xf>
    <xf numFmtId="0" fontId="52" fillId="33" borderId="46" xfId="0" applyFont="1" applyFill="1" applyBorder="1" applyAlignment="1">
      <alignment horizontal="center" vertical="center"/>
    </xf>
    <xf numFmtId="0" fontId="52" fillId="33" borderId="127" xfId="0" applyFont="1" applyFill="1" applyBorder="1" applyAlignment="1">
      <alignment horizontal="center" vertical="center"/>
    </xf>
    <xf numFmtId="0" fontId="53" fillId="33" borderId="12" xfId="0" applyFont="1" applyFill="1" applyBorder="1" applyAlignment="1">
      <alignment horizontal="left" vertical="center"/>
    </xf>
    <xf numFmtId="0" fontId="53" fillId="33" borderId="139" xfId="0" applyFont="1" applyFill="1" applyBorder="1" applyAlignment="1">
      <alignment horizontal="left" vertical="center"/>
    </xf>
    <xf numFmtId="0" fontId="52" fillId="0" borderId="140"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141"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61" xfId="0" applyFont="1" applyFill="1" applyBorder="1" applyAlignment="1">
      <alignment horizontal="center" vertical="center"/>
    </xf>
    <xf numFmtId="0" fontId="37" fillId="0" borderId="87" xfId="0" applyFont="1" applyFill="1" applyBorder="1" applyAlignment="1">
      <alignment horizontal="center" vertical="center"/>
    </xf>
    <xf numFmtId="0" fontId="37" fillId="0" borderId="88" xfId="0" applyFont="1" applyFill="1" applyBorder="1" applyAlignment="1">
      <alignment horizontal="center" vertical="center"/>
    </xf>
    <xf numFmtId="0" fontId="37" fillId="0" borderId="89" xfId="0" applyFont="1" applyFill="1" applyBorder="1" applyAlignment="1">
      <alignment horizontal="center" vertical="center"/>
    </xf>
    <xf numFmtId="0" fontId="37" fillId="0" borderId="90" xfId="0" applyFont="1" applyFill="1" applyBorder="1" applyAlignment="1">
      <alignment horizontal="center" vertical="center"/>
    </xf>
    <xf numFmtId="0" fontId="32" fillId="0" borderId="91" xfId="0" applyFont="1" applyFill="1" applyBorder="1" applyAlignment="1">
      <alignment horizontal="center" vertical="center"/>
    </xf>
    <xf numFmtId="0" fontId="32" fillId="0" borderId="92" xfId="0" applyFont="1" applyFill="1" applyBorder="1" applyAlignment="1">
      <alignment horizontal="center" vertical="center"/>
    </xf>
    <xf numFmtId="0" fontId="32" fillId="0" borderId="88" xfId="0" applyFont="1" applyFill="1" applyBorder="1" applyAlignment="1">
      <alignment horizontal="center" vertical="center"/>
    </xf>
    <xf numFmtId="0" fontId="32" fillId="0" borderId="93"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90" xfId="0" applyFont="1" applyFill="1" applyBorder="1" applyAlignment="1">
      <alignment horizontal="center" vertical="center"/>
    </xf>
    <xf numFmtId="0" fontId="37" fillId="0" borderId="91" xfId="0" applyFont="1" applyFill="1" applyBorder="1" applyAlignment="1">
      <alignment horizontal="center" vertical="center" shrinkToFit="1"/>
    </xf>
    <xf numFmtId="0" fontId="37" fillId="0" borderId="88" xfId="0" applyFont="1" applyFill="1" applyBorder="1" applyAlignment="1">
      <alignment horizontal="center" vertical="center" shrinkToFit="1"/>
    </xf>
    <xf numFmtId="0" fontId="37" fillId="0" borderId="93" xfId="0" applyFont="1" applyFill="1" applyBorder="1" applyAlignment="1">
      <alignment horizontal="center" vertical="center" shrinkToFit="1"/>
    </xf>
    <xf numFmtId="0" fontId="37" fillId="0" borderId="90" xfId="0" applyFont="1" applyFill="1" applyBorder="1" applyAlignment="1">
      <alignment horizontal="center" vertical="center" shrinkToFit="1"/>
    </xf>
    <xf numFmtId="0" fontId="39" fillId="0" borderId="91" xfId="0" applyFont="1" applyFill="1" applyBorder="1" applyAlignment="1">
      <alignment horizontal="center" vertical="center"/>
    </xf>
    <xf numFmtId="0" fontId="39" fillId="0" borderId="92"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122" xfId="0" applyFont="1" applyFill="1" applyBorder="1" applyAlignment="1">
      <alignment horizontal="center" vertical="center"/>
    </xf>
    <xf numFmtId="0" fontId="39" fillId="0" borderId="84" xfId="0" applyFont="1" applyFill="1" applyBorder="1" applyAlignment="1">
      <alignment horizontal="center" vertical="center"/>
    </xf>
    <xf numFmtId="0" fontId="39" fillId="0" borderId="85" xfId="0" applyFont="1" applyFill="1" applyBorder="1" applyAlignment="1">
      <alignment horizontal="center" vertical="center"/>
    </xf>
    <xf numFmtId="0" fontId="39" fillId="0" borderId="123" xfId="0" applyFont="1" applyFill="1" applyBorder="1" applyAlignment="1">
      <alignment horizontal="center" vertical="center"/>
    </xf>
    <xf numFmtId="0" fontId="39" fillId="0" borderId="31" xfId="0" applyFont="1" applyFill="1" applyBorder="1" applyAlignment="1">
      <alignment horizontal="left" vertical="center"/>
    </xf>
    <xf numFmtId="0" fontId="39" fillId="0" borderId="72" xfId="0" applyFont="1" applyFill="1" applyBorder="1" applyAlignment="1">
      <alignment horizontal="left" vertical="center"/>
    </xf>
    <xf numFmtId="0" fontId="39" fillId="0" borderId="60" xfId="0" applyFont="1" applyFill="1" applyBorder="1" applyAlignment="1">
      <alignment horizontal="left" vertical="center"/>
    </xf>
    <xf numFmtId="0" fontId="38" fillId="33" borderId="28" xfId="0" applyFont="1" applyFill="1" applyBorder="1" applyAlignment="1">
      <alignment horizontal="center" vertical="center"/>
    </xf>
    <xf numFmtId="0" fontId="38" fillId="33" borderId="96" xfId="0" applyFont="1" applyFill="1" applyBorder="1" applyAlignment="1">
      <alignment horizontal="center" vertical="center"/>
    </xf>
    <xf numFmtId="0" fontId="33" fillId="33" borderId="28" xfId="0" applyFont="1" applyFill="1" applyBorder="1" applyAlignment="1">
      <alignment horizontal="center" vertical="center"/>
    </xf>
    <xf numFmtId="0" fontId="33" fillId="33" borderId="97" xfId="0" applyFont="1" applyFill="1" applyBorder="1" applyAlignment="1">
      <alignment horizontal="center" vertical="center"/>
    </xf>
    <xf numFmtId="0" fontId="33" fillId="33" borderId="96" xfId="0" applyFont="1" applyFill="1" applyBorder="1" applyAlignment="1">
      <alignment horizontal="center" vertical="center"/>
    </xf>
    <xf numFmtId="0" fontId="33" fillId="33" borderId="98" xfId="0" applyFont="1" applyFill="1" applyBorder="1" applyAlignment="1">
      <alignment horizontal="center" vertical="center"/>
    </xf>
    <xf numFmtId="0" fontId="47" fillId="33" borderId="28" xfId="0" applyFont="1" applyFill="1" applyBorder="1" applyAlignment="1">
      <alignment horizontal="center" vertical="center"/>
    </xf>
    <xf numFmtId="0" fontId="47" fillId="33" borderId="97" xfId="0" applyFont="1" applyFill="1" applyBorder="1" applyAlignment="1">
      <alignment horizontal="center" vertical="center"/>
    </xf>
    <xf numFmtId="38" fontId="49" fillId="0" borderId="28" xfId="48" applyFont="1" applyFill="1" applyBorder="1" applyAlignment="1">
      <alignment horizontal="right"/>
    </xf>
    <xf numFmtId="0" fontId="48" fillId="0" borderId="28" xfId="0" applyFont="1" applyFill="1" applyBorder="1" applyAlignment="1">
      <alignment/>
    </xf>
    <xf numFmtId="0" fontId="45" fillId="33" borderId="11" xfId="0" applyFont="1" applyFill="1" applyBorder="1" applyAlignment="1">
      <alignment horizontal="left" vertical="center" indent="1"/>
    </xf>
    <xf numFmtId="0" fontId="45" fillId="33" borderId="0" xfId="0" applyFont="1" applyFill="1" applyBorder="1" applyAlignment="1">
      <alignment horizontal="left" vertical="center" indent="1"/>
    </xf>
    <xf numFmtId="0" fontId="45" fillId="33" borderId="80" xfId="0" applyFont="1" applyFill="1" applyBorder="1" applyAlignment="1">
      <alignment horizontal="left" vertical="center" indent="1"/>
    </xf>
    <xf numFmtId="0" fontId="32" fillId="33" borderId="102" xfId="0" applyFont="1" applyFill="1" applyBorder="1" applyAlignment="1">
      <alignment horizontal="left" vertical="center"/>
    </xf>
    <xf numFmtId="0" fontId="32" fillId="33" borderId="46" xfId="0" applyFont="1" applyFill="1" applyBorder="1" applyAlignment="1">
      <alignment horizontal="left" vertical="center"/>
    </xf>
    <xf numFmtId="0" fontId="32" fillId="33" borderId="127" xfId="0" applyFont="1" applyFill="1" applyBorder="1" applyAlignment="1">
      <alignment horizontal="left" vertical="center"/>
    </xf>
    <xf numFmtId="0" fontId="32" fillId="0" borderId="140"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141" xfId="0" applyFont="1" applyFill="1" applyBorder="1" applyAlignment="1">
      <alignment horizontal="center" vertical="center"/>
    </xf>
    <xf numFmtId="0" fontId="37" fillId="33" borderId="79" xfId="0" applyFont="1" applyFill="1" applyBorder="1" applyAlignment="1">
      <alignment horizontal="distributed" vertical="center"/>
    </xf>
    <xf numFmtId="0" fontId="37" fillId="33" borderId="94" xfId="0" applyFont="1" applyFill="1" applyBorder="1" applyAlignment="1">
      <alignment horizontal="distributed" vertical="center"/>
    </xf>
    <xf numFmtId="0" fontId="43" fillId="33" borderId="28" xfId="0" applyFont="1" applyFill="1" applyBorder="1" applyAlignment="1">
      <alignment horizontal="center" vertical="center"/>
    </xf>
    <xf numFmtId="0" fontId="43" fillId="33" borderId="97" xfId="0" applyFont="1" applyFill="1" applyBorder="1" applyAlignment="1">
      <alignment horizontal="center" vertical="center"/>
    </xf>
    <xf numFmtId="0" fontId="38" fillId="33" borderId="12" xfId="0" applyFont="1" applyFill="1" applyBorder="1" applyAlignment="1">
      <alignment horizontal="left" vertical="center"/>
    </xf>
    <xf numFmtId="0" fontId="38" fillId="33" borderId="139" xfId="0" applyFont="1" applyFill="1" applyBorder="1" applyAlignment="1">
      <alignment horizontal="left" vertical="center"/>
    </xf>
    <xf numFmtId="0" fontId="32" fillId="0" borderId="45"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41" xfId="0" applyFont="1" applyFill="1" applyBorder="1" applyAlignment="1">
      <alignment horizontal="center" vertical="center"/>
    </xf>
    <xf numFmtId="0" fontId="32" fillId="0" borderId="136"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142" xfId="0" applyFont="1" applyFill="1" applyBorder="1" applyAlignment="1">
      <alignment horizontal="center" vertical="center"/>
    </xf>
    <xf numFmtId="0" fontId="32" fillId="0" borderId="143" xfId="0" applyFont="1" applyFill="1" applyBorder="1" applyAlignment="1">
      <alignment horizontal="center" vertical="center"/>
    </xf>
    <xf numFmtId="0" fontId="32" fillId="0" borderId="100" xfId="0" applyFont="1" applyFill="1" applyBorder="1" applyAlignment="1">
      <alignment horizontal="center" vertical="center"/>
    </xf>
    <xf numFmtId="0" fontId="32" fillId="0" borderId="10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22" xfId="0" applyFont="1" applyFill="1" applyBorder="1" applyAlignment="1">
      <alignment horizontal="center" vertical="center"/>
    </xf>
    <xf numFmtId="0" fontId="32" fillId="0" borderId="114" xfId="0" applyFont="1" applyFill="1" applyBorder="1" applyAlignment="1">
      <alignment horizontal="center" vertical="center"/>
    </xf>
    <xf numFmtId="0" fontId="32" fillId="33" borderId="11" xfId="0" applyFont="1" applyFill="1" applyBorder="1" applyAlignment="1">
      <alignment horizontal="left" vertical="center"/>
    </xf>
    <xf numFmtId="0" fontId="32" fillId="33" borderId="0" xfId="0" applyFont="1" applyFill="1" applyBorder="1" applyAlignment="1">
      <alignment horizontal="left" vertical="center"/>
    </xf>
    <xf numFmtId="0" fontId="32" fillId="33" borderId="80" xfId="0" applyFont="1" applyFill="1" applyBorder="1" applyAlignment="1">
      <alignment horizontal="left" vertical="center"/>
    </xf>
    <xf numFmtId="0" fontId="32" fillId="0" borderId="40" xfId="0" applyFont="1" applyFill="1" applyBorder="1" applyAlignment="1">
      <alignment horizontal="center" vertical="center"/>
    </xf>
    <xf numFmtId="0" fontId="32" fillId="0" borderId="0" xfId="0" applyFont="1" applyFill="1" applyAlignment="1">
      <alignment horizontal="center" vertical="center"/>
    </xf>
    <xf numFmtId="179" fontId="33" fillId="0" borderId="31" xfId="0" applyNumberFormat="1" applyFont="1" applyFill="1" applyBorder="1" applyAlignment="1">
      <alignment horizontal="center" vertical="center"/>
    </xf>
    <xf numFmtId="179" fontId="33" fillId="0" borderId="72" xfId="0" applyNumberFormat="1" applyFont="1" applyFill="1" applyBorder="1" applyAlignment="1">
      <alignment horizontal="center" vertical="center"/>
    </xf>
    <xf numFmtId="179" fontId="33" fillId="0" borderId="60" xfId="0" applyNumberFormat="1" applyFont="1" applyFill="1" applyBorder="1" applyAlignment="1">
      <alignment horizontal="center" vertical="center"/>
    </xf>
    <xf numFmtId="0" fontId="37" fillId="0" borderId="87" xfId="0" applyFont="1" applyFill="1" applyBorder="1" applyAlignment="1">
      <alignment horizontal="distributed" vertical="center" shrinkToFit="1"/>
    </xf>
    <xf numFmtId="0" fontId="37" fillId="0" borderId="88" xfId="0" applyFont="1" applyFill="1" applyBorder="1" applyAlignment="1">
      <alignment horizontal="distributed" vertical="center" shrinkToFit="1"/>
    </xf>
    <xf numFmtId="0" fontId="37" fillId="0" borderId="138" xfId="0" applyFont="1" applyFill="1" applyBorder="1" applyAlignment="1">
      <alignment horizontal="distributed" vertical="center" shrinkToFit="1"/>
    </xf>
    <xf numFmtId="0" fontId="37" fillId="0" borderId="123" xfId="0" applyFont="1" applyFill="1" applyBorder="1" applyAlignment="1">
      <alignment horizontal="distributed" vertical="center" shrinkToFit="1"/>
    </xf>
    <xf numFmtId="38" fontId="46" fillId="33" borderId="84" xfId="48" applyFont="1" applyFill="1" applyBorder="1" applyAlignment="1">
      <alignment horizontal="right" vertical="center" indent="1"/>
    </xf>
    <xf numFmtId="38" fontId="46" fillId="33" borderId="85" xfId="48" applyFont="1" applyFill="1" applyBorder="1" applyAlignment="1">
      <alignment horizontal="right" vertical="center" indent="1"/>
    </xf>
    <xf numFmtId="38" fontId="46" fillId="33" borderId="123" xfId="48" applyFont="1" applyFill="1" applyBorder="1" applyAlignment="1">
      <alignment horizontal="right" vertical="center" indent="1"/>
    </xf>
    <xf numFmtId="0" fontId="32" fillId="33" borderId="101" xfId="0" applyFont="1" applyFill="1" applyBorder="1" applyAlignment="1">
      <alignment horizontal="distributed" vertical="center"/>
    </xf>
    <xf numFmtId="0" fontId="32" fillId="33" borderId="134" xfId="0" applyFont="1" applyFill="1" applyBorder="1" applyAlignment="1">
      <alignment horizontal="distributed" vertical="center"/>
    </xf>
    <xf numFmtId="38" fontId="46" fillId="33" borderId="21" xfId="48" applyFont="1" applyFill="1" applyBorder="1" applyAlignment="1">
      <alignment horizontal="right" vertical="center" indent="1"/>
    </xf>
    <xf numFmtId="38" fontId="46" fillId="33" borderId="101" xfId="48" applyFont="1" applyFill="1" applyBorder="1" applyAlignment="1">
      <alignment horizontal="right" vertical="center" indent="1"/>
    </xf>
    <xf numFmtId="38" fontId="46" fillId="33" borderId="18" xfId="48" applyFont="1" applyFill="1" applyBorder="1" applyAlignment="1">
      <alignment horizontal="right" vertical="center" indent="1"/>
    </xf>
    <xf numFmtId="38" fontId="46" fillId="33" borderId="19" xfId="48" applyFont="1" applyFill="1" applyBorder="1" applyAlignment="1">
      <alignment horizontal="right" vertical="center" indent="1"/>
    </xf>
    <xf numFmtId="38" fontId="46" fillId="33" borderId="134" xfId="48" applyFont="1" applyFill="1" applyBorder="1" applyAlignment="1">
      <alignment horizontal="right" vertical="center" indent="1"/>
    </xf>
    <xf numFmtId="38" fontId="46" fillId="33" borderId="20" xfId="48" applyFont="1" applyFill="1" applyBorder="1" applyAlignment="1">
      <alignment horizontal="right" vertical="center" indent="1"/>
    </xf>
    <xf numFmtId="0" fontId="37" fillId="0" borderId="31" xfId="0" applyFont="1" applyFill="1" applyBorder="1" applyAlignment="1">
      <alignment horizontal="center" vertical="center"/>
    </xf>
    <xf numFmtId="0" fontId="37" fillId="0" borderId="60" xfId="0" applyFont="1" applyFill="1" applyBorder="1" applyAlignment="1">
      <alignment horizontal="center" vertical="center"/>
    </xf>
    <xf numFmtId="0" fontId="38" fillId="33" borderId="125" xfId="0" applyFont="1" applyFill="1" applyBorder="1" applyAlignment="1">
      <alignment horizontal="center" vertical="center" shrinkToFit="1"/>
    </xf>
    <xf numFmtId="0" fontId="33" fillId="0" borderId="28" xfId="0" applyFont="1" applyBorder="1" applyAlignment="1">
      <alignment vertical="center"/>
    </xf>
    <xf numFmtId="0" fontId="33" fillId="0" borderId="125" xfId="0" applyFont="1" applyBorder="1" applyAlignment="1">
      <alignment vertical="center"/>
    </xf>
    <xf numFmtId="0" fontId="32" fillId="0" borderId="0" xfId="0" applyFont="1" applyFill="1" applyAlignment="1">
      <alignment horizontal="left" vertical="center"/>
    </xf>
    <xf numFmtId="0" fontId="32" fillId="0" borderId="29" xfId="0" applyFont="1" applyFill="1" applyBorder="1" applyAlignment="1">
      <alignment horizontal="distributed" vertical="center"/>
    </xf>
    <xf numFmtId="0" fontId="48" fillId="0" borderId="28" xfId="0" applyFont="1" applyFill="1" applyBorder="1" applyAlignment="1">
      <alignment horizontal="left"/>
    </xf>
    <xf numFmtId="0" fontId="32" fillId="0" borderId="116" xfId="0" applyFont="1" applyFill="1" applyBorder="1" applyAlignment="1">
      <alignment horizontal="center" vertical="center" textRotation="255" shrinkToFit="1"/>
    </xf>
    <xf numFmtId="0" fontId="32" fillId="0" borderId="101" xfId="0" applyFont="1" applyFill="1" applyBorder="1" applyAlignment="1">
      <alignment horizontal="distributed" vertical="center"/>
    </xf>
    <xf numFmtId="0" fontId="32" fillId="0" borderId="104" xfId="0" applyFont="1" applyFill="1" applyBorder="1" applyAlignment="1">
      <alignment horizontal="distributed" vertical="center"/>
    </xf>
    <xf numFmtId="0" fontId="32" fillId="0" borderId="58" xfId="0" applyFont="1" applyFill="1" applyBorder="1" applyAlignment="1">
      <alignment horizontal="distributed" vertical="center"/>
    </xf>
    <xf numFmtId="0" fontId="42" fillId="0" borderId="0" xfId="0" applyFont="1" applyFill="1" applyAlignment="1">
      <alignment horizontal="center" vertical="center"/>
    </xf>
    <xf numFmtId="49" fontId="32" fillId="0" borderId="31" xfId="0" applyNumberFormat="1" applyFont="1" applyFill="1" applyBorder="1" applyAlignment="1">
      <alignment horizontal="center" vertical="center"/>
    </xf>
    <xf numFmtId="49" fontId="32" fillId="0" borderId="72" xfId="0" applyNumberFormat="1" applyFont="1" applyFill="1" applyBorder="1" applyAlignment="1">
      <alignment horizontal="center" vertical="center"/>
    </xf>
    <xf numFmtId="49" fontId="32" fillId="0" borderId="60" xfId="0" applyNumberFormat="1" applyFont="1" applyFill="1" applyBorder="1" applyAlignment="1">
      <alignment horizontal="center" vertical="center"/>
    </xf>
    <xf numFmtId="0" fontId="32" fillId="0" borderId="129" xfId="0" applyFont="1" applyFill="1" applyBorder="1" applyAlignment="1">
      <alignment horizontal="center" vertical="center" textRotation="255"/>
    </xf>
    <xf numFmtId="0" fontId="32" fillId="0" borderId="49" xfId="0" applyFont="1" applyFill="1" applyBorder="1" applyAlignment="1">
      <alignment horizontal="center" vertical="center" textRotation="255"/>
    </xf>
    <xf numFmtId="0" fontId="32" fillId="33" borderId="111" xfId="0" applyFont="1" applyFill="1" applyBorder="1" applyAlignment="1">
      <alignment horizontal="center" vertical="center"/>
    </xf>
    <xf numFmtId="0" fontId="32" fillId="33" borderId="112" xfId="0" applyFont="1" applyFill="1" applyBorder="1" applyAlignment="1">
      <alignment horizontal="center" vertical="center"/>
    </xf>
    <xf numFmtId="0" fontId="32" fillId="33" borderId="113" xfId="0" applyFont="1" applyFill="1" applyBorder="1" applyAlignment="1">
      <alignment horizontal="center" vertical="center"/>
    </xf>
    <xf numFmtId="0" fontId="37" fillId="0" borderId="95" xfId="0" applyFont="1" applyFill="1" applyBorder="1" applyAlignment="1">
      <alignment horizontal="center" vertical="center"/>
    </xf>
    <xf numFmtId="38" fontId="46" fillId="33" borderId="16" xfId="48" applyFont="1" applyFill="1" applyBorder="1" applyAlignment="1">
      <alignment horizontal="right" vertical="center" indent="1"/>
    </xf>
    <xf numFmtId="38" fontId="46" fillId="33" borderId="104" xfId="48" applyFont="1" applyFill="1" applyBorder="1" applyAlignment="1">
      <alignment horizontal="right" vertical="center" indent="1"/>
    </xf>
    <xf numFmtId="38" fontId="46" fillId="33" borderId="17" xfId="48" applyFont="1" applyFill="1" applyBorder="1" applyAlignment="1">
      <alignment horizontal="right" vertical="center" indent="1"/>
    </xf>
    <xf numFmtId="0" fontId="38" fillId="33" borderId="125" xfId="0" applyFont="1" applyFill="1" applyBorder="1" applyAlignment="1">
      <alignment horizontal="center" vertical="center"/>
    </xf>
    <xf numFmtId="0" fontId="32" fillId="33" borderId="130" xfId="0" applyFont="1" applyFill="1" applyBorder="1" applyAlignment="1">
      <alignment horizontal="center" vertical="center" textRotation="255"/>
    </xf>
    <xf numFmtId="0" fontId="32" fillId="33" borderId="131" xfId="0" applyFont="1" applyFill="1" applyBorder="1" applyAlignment="1">
      <alignment horizontal="center" vertical="center" textRotation="255"/>
    </xf>
    <xf numFmtId="0" fontId="32" fillId="33" borderId="132" xfId="0" applyFont="1" applyFill="1" applyBorder="1" applyAlignment="1">
      <alignment horizontal="center" vertical="center" textRotation="255"/>
    </xf>
    <xf numFmtId="0" fontId="32" fillId="33" borderId="133" xfId="0" applyFont="1" applyFill="1" applyBorder="1" applyAlignment="1">
      <alignment horizontal="center" vertical="center" textRotation="255"/>
    </xf>
    <xf numFmtId="0" fontId="32" fillId="0" borderId="115" xfId="0" applyFont="1" applyFill="1" applyBorder="1" applyAlignment="1">
      <alignment horizontal="center" vertical="center"/>
    </xf>
    <xf numFmtId="0" fontId="32" fillId="0" borderId="82" xfId="0" applyFont="1" applyFill="1" applyBorder="1" applyAlignment="1">
      <alignment horizontal="center" vertical="center"/>
    </xf>
    <xf numFmtId="0" fontId="32" fillId="0" borderId="81" xfId="0" applyFont="1" applyFill="1" applyBorder="1" applyAlignment="1">
      <alignment horizontal="center" vertical="center"/>
    </xf>
    <xf numFmtId="0" fontId="32" fillId="0" borderId="103" xfId="0" applyFont="1" applyFill="1" applyBorder="1" applyAlignment="1">
      <alignment horizontal="center" vertical="center"/>
    </xf>
    <xf numFmtId="0" fontId="38" fillId="33" borderId="126" xfId="0" applyFont="1" applyFill="1" applyBorder="1" applyAlignment="1">
      <alignment horizontal="center" vertical="center"/>
    </xf>
    <xf numFmtId="38" fontId="46" fillId="0" borderId="91" xfId="48" applyFont="1" applyFill="1" applyBorder="1" applyAlignment="1">
      <alignment horizontal="right" vertical="center" indent="1"/>
    </xf>
    <xf numFmtId="38" fontId="46" fillId="0" borderId="92" xfId="48" applyFont="1" applyFill="1" applyBorder="1" applyAlignment="1">
      <alignment horizontal="right" vertical="center" indent="1"/>
    </xf>
    <xf numFmtId="38" fontId="46" fillId="0" borderId="88" xfId="48" applyFont="1" applyFill="1" applyBorder="1" applyAlignment="1">
      <alignment horizontal="right" vertical="center" indent="1"/>
    </xf>
    <xf numFmtId="0" fontId="38" fillId="0" borderId="50" xfId="0" applyFont="1" applyFill="1" applyBorder="1" applyAlignment="1">
      <alignment horizontal="center" vertical="center" textRotation="255"/>
    </xf>
    <xf numFmtId="0" fontId="38" fillId="0" borderId="51" xfId="0" applyFont="1" applyFill="1" applyBorder="1" applyAlignment="1">
      <alignment horizontal="center" vertical="center" textRotation="255"/>
    </xf>
    <xf numFmtId="0" fontId="38" fillId="0" borderId="84" xfId="0" applyFont="1" applyFill="1" applyBorder="1" applyAlignment="1">
      <alignment horizontal="center" vertical="center" textRotation="255"/>
    </xf>
    <xf numFmtId="0" fontId="38" fillId="0" borderId="119" xfId="0" applyFont="1" applyFill="1" applyBorder="1" applyAlignment="1">
      <alignment horizontal="center" vertical="center" textRotation="255"/>
    </xf>
    <xf numFmtId="0" fontId="38" fillId="0" borderId="120" xfId="0" applyFont="1" applyFill="1" applyBorder="1" applyAlignment="1">
      <alignment horizontal="center" vertical="center" textRotation="255"/>
    </xf>
    <xf numFmtId="0" fontId="38" fillId="0" borderId="121" xfId="0" applyFont="1" applyFill="1" applyBorder="1" applyAlignment="1">
      <alignment horizontal="center" vertical="center" textRotation="255"/>
    </xf>
    <xf numFmtId="0" fontId="38" fillId="33" borderId="28" xfId="0" applyFont="1" applyFill="1" applyBorder="1" applyAlignment="1">
      <alignment horizontal="center" vertical="center" shrinkToFit="1"/>
    </xf>
    <xf numFmtId="0" fontId="41" fillId="33" borderId="28" xfId="0" applyFont="1" applyFill="1" applyBorder="1" applyAlignment="1">
      <alignment horizontal="center" vertical="center"/>
    </xf>
    <xf numFmtId="0" fontId="41" fillId="33" borderId="97" xfId="0" applyFont="1" applyFill="1" applyBorder="1" applyAlignment="1">
      <alignment horizontal="center" vertical="center"/>
    </xf>
    <xf numFmtId="38" fontId="46" fillId="0" borderId="111" xfId="48" applyFont="1" applyFill="1" applyBorder="1" applyAlignment="1">
      <alignment horizontal="right" vertical="center" indent="1"/>
    </xf>
    <xf numFmtId="38" fontId="46" fillId="0" borderId="112" xfId="48" applyFont="1" applyFill="1" applyBorder="1" applyAlignment="1">
      <alignment horizontal="right" vertical="center" indent="1"/>
    </xf>
    <xf numFmtId="38" fontId="46" fillId="0" borderId="113" xfId="48" applyFont="1" applyFill="1" applyBorder="1" applyAlignment="1">
      <alignment horizontal="right" vertical="center" indent="1"/>
    </xf>
    <xf numFmtId="0" fontId="32" fillId="0" borderId="125" xfId="0" applyFont="1" applyFill="1" applyBorder="1" applyAlignment="1">
      <alignment horizontal="center" vertical="center"/>
    </xf>
    <xf numFmtId="0" fontId="32" fillId="0" borderId="126" xfId="0" applyFont="1" applyFill="1" applyBorder="1" applyAlignment="1">
      <alignment horizontal="center" vertical="center"/>
    </xf>
    <xf numFmtId="0" fontId="32" fillId="0" borderId="96" xfId="0" applyFont="1" applyFill="1" applyBorder="1" applyAlignment="1">
      <alignment horizontal="center" vertical="center"/>
    </xf>
    <xf numFmtId="0" fontId="32" fillId="33" borderId="104" xfId="0" applyFont="1" applyFill="1" applyBorder="1" applyAlignment="1">
      <alignment horizontal="distributed" vertical="center"/>
    </xf>
    <xf numFmtId="0" fontId="32" fillId="0" borderId="117" xfId="0" applyFont="1" applyFill="1" applyBorder="1" applyAlignment="1">
      <alignment horizontal="center" vertical="center" textRotation="255"/>
    </xf>
    <xf numFmtId="0" fontId="32" fillId="0" borderId="116" xfId="0" applyFont="1" applyFill="1" applyBorder="1" applyAlignment="1">
      <alignment horizontal="center" vertical="center" textRotation="255"/>
    </xf>
    <xf numFmtId="0" fontId="32" fillId="0" borderId="118" xfId="0" applyFont="1" applyFill="1" applyBorder="1" applyAlignment="1">
      <alignment horizontal="center" vertical="center" textRotation="255"/>
    </xf>
    <xf numFmtId="0" fontId="37" fillId="33" borderId="79" xfId="0" applyFont="1" applyFill="1" applyBorder="1" applyAlignment="1">
      <alignment horizontal="center" vertical="center" wrapText="1"/>
    </xf>
    <xf numFmtId="0" fontId="37" fillId="33" borderId="94" xfId="0" applyFont="1" applyFill="1" applyBorder="1" applyAlignment="1">
      <alignment horizontal="center" vertical="center" wrapText="1"/>
    </xf>
    <xf numFmtId="0" fontId="37" fillId="33" borderId="93" xfId="0" applyFont="1" applyFill="1" applyBorder="1" applyAlignment="1">
      <alignment horizontal="center" vertical="center" wrapText="1"/>
    </xf>
    <xf numFmtId="0" fontId="37" fillId="33" borderId="124" xfId="0" applyFont="1" applyFill="1" applyBorder="1" applyAlignment="1">
      <alignment horizontal="center" vertical="center" wrapText="1"/>
    </xf>
    <xf numFmtId="0" fontId="45" fillId="33" borderId="11" xfId="0" applyFont="1" applyFill="1" applyBorder="1" applyAlignment="1">
      <alignment horizontal="center" vertical="center"/>
    </xf>
    <xf numFmtId="0" fontId="45" fillId="33" borderId="0" xfId="0" applyFont="1" applyFill="1" applyBorder="1" applyAlignment="1">
      <alignment horizontal="center" vertical="center"/>
    </xf>
    <xf numFmtId="0" fontId="45" fillId="33" borderId="80" xfId="0" applyFont="1" applyFill="1" applyBorder="1" applyAlignment="1">
      <alignment horizontal="center" vertical="center"/>
    </xf>
    <xf numFmtId="0" fontId="38" fillId="33" borderId="81" xfId="0" applyFont="1" applyFill="1" applyBorder="1" applyAlignment="1">
      <alignment horizontal="center" vertical="center"/>
    </xf>
    <xf numFmtId="0" fontId="38" fillId="33" borderId="82" xfId="0" applyFont="1" applyFill="1" applyBorder="1" applyAlignment="1">
      <alignment horizontal="center" vertical="center"/>
    </xf>
    <xf numFmtId="0" fontId="38" fillId="33" borderId="83" xfId="0" applyFont="1" applyFill="1" applyBorder="1" applyAlignment="1">
      <alignment horizontal="center" vertical="center"/>
    </xf>
    <xf numFmtId="180" fontId="0" fillId="0" borderId="39" xfId="48" applyNumberFormat="1" applyFont="1" applyFill="1" applyBorder="1" applyAlignment="1">
      <alignment horizontal="center" vertical="center" shrinkToFit="1"/>
    </xf>
    <xf numFmtId="180" fontId="0" fillId="0" borderId="29" xfId="48" applyNumberFormat="1" applyFont="1" applyFill="1" applyBorder="1" applyAlignment="1">
      <alignment horizontal="center" vertical="center" shrinkToFit="1"/>
    </xf>
    <xf numFmtId="180" fontId="0" fillId="0" borderId="136" xfId="48" applyNumberFormat="1" applyFont="1" applyFill="1" applyBorder="1" applyAlignment="1">
      <alignment horizontal="center" vertical="center" shrinkToFit="1"/>
    </xf>
    <xf numFmtId="180" fontId="0" fillId="0" borderId="39" xfId="48" applyNumberFormat="1" applyFont="1" applyFill="1" applyBorder="1" applyAlignment="1">
      <alignment horizontal="right" vertical="center" indent="1" shrinkToFit="1"/>
    </xf>
    <xf numFmtId="180" fontId="0" fillId="0" borderId="29" xfId="48" applyNumberFormat="1" applyFont="1" applyFill="1" applyBorder="1" applyAlignment="1">
      <alignment horizontal="right" vertical="center" indent="1" shrinkToFit="1"/>
    </xf>
    <xf numFmtId="180" fontId="0" fillId="0" borderId="136" xfId="48" applyNumberFormat="1" applyFont="1" applyFill="1" applyBorder="1" applyAlignment="1">
      <alignment horizontal="right" vertical="center" indent="1" shrinkToFit="1"/>
    </xf>
    <xf numFmtId="180" fontId="0" fillId="0" borderId="100" xfId="48" applyNumberFormat="1" applyFont="1" applyFill="1" applyBorder="1" applyAlignment="1">
      <alignment horizontal="center" vertical="center" shrinkToFit="1"/>
    </xf>
    <xf numFmtId="180" fontId="0" fillId="0" borderId="101" xfId="48" applyNumberFormat="1" applyFont="1" applyFill="1" applyBorder="1" applyAlignment="1">
      <alignment horizontal="center" vertical="center" shrinkToFit="1"/>
    </xf>
    <xf numFmtId="180" fontId="0" fillId="0" borderId="142" xfId="48" applyNumberFormat="1" applyFont="1" applyFill="1" applyBorder="1" applyAlignment="1">
      <alignment horizontal="center" vertical="center" shrinkToFit="1"/>
    </xf>
    <xf numFmtId="180" fontId="0" fillId="0" borderId="100" xfId="48" applyNumberFormat="1" applyFont="1" applyFill="1" applyBorder="1" applyAlignment="1">
      <alignment horizontal="right" vertical="center" indent="1" shrinkToFit="1"/>
    </xf>
    <xf numFmtId="180" fontId="0" fillId="0" borderId="101" xfId="48" applyNumberFormat="1" applyFont="1" applyFill="1" applyBorder="1" applyAlignment="1">
      <alignment horizontal="right" vertical="center" indent="1" shrinkToFit="1"/>
    </xf>
    <xf numFmtId="180" fontId="0" fillId="0" borderId="142" xfId="48" applyNumberFormat="1" applyFont="1" applyFill="1" applyBorder="1" applyAlignment="1">
      <alignment horizontal="right" vertical="center" indent="1" shrinkToFit="1"/>
    </xf>
    <xf numFmtId="0" fontId="22" fillId="0" borderId="28" xfId="0" applyFont="1" applyBorder="1" applyAlignment="1">
      <alignment horizontal="center" vertical="center"/>
    </xf>
    <xf numFmtId="180" fontId="48" fillId="0" borderId="39" xfId="48" applyNumberFormat="1" applyFont="1" applyFill="1" applyBorder="1" applyAlignment="1">
      <alignment horizontal="center" vertical="center" shrinkToFit="1"/>
    </xf>
    <xf numFmtId="180" fontId="48" fillId="0" borderId="29" xfId="48" applyNumberFormat="1" applyFont="1" applyFill="1" applyBorder="1" applyAlignment="1">
      <alignment horizontal="center" vertical="center" shrinkToFit="1"/>
    </xf>
    <xf numFmtId="180" fontId="48" fillId="0" borderId="136" xfId="48" applyNumberFormat="1" applyFont="1" applyFill="1" applyBorder="1" applyAlignment="1">
      <alignment horizontal="center" vertical="center" shrinkToFit="1"/>
    </xf>
    <xf numFmtId="180" fontId="48" fillId="0" borderId="39" xfId="48" applyNumberFormat="1" applyFont="1" applyFill="1" applyBorder="1" applyAlignment="1">
      <alignment horizontal="right" vertical="center" indent="1" shrinkToFit="1"/>
    </xf>
    <xf numFmtId="180" fontId="48" fillId="0" borderId="29" xfId="48" applyNumberFormat="1" applyFont="1" applyFill="1" applyBorder="1" applyAlignment="1">
      <alignment horizontal="right" vertical="center" indent="1" shrinkToFit="1"/>
    </xf>
    <xf numFmtId="180" fontId="48" fillId="0" borderId="136" xfId="48" applyNumberFormat="1" applyFont="1" applyFill="1" applyBorder="1" applyAlignment="1">
      <alignment horizontal="right" vertical="center" indent="1" shrinkToFit="1"/>
    </xf>
    <xf numFmtId="0" fontId="51" fillId="0" borderId="45" xfId="0" applyFont="1" applyBorder="1" applyAlignment="1">
      <alignment horizontal="center" vertical="center"/>
    </xf>
    <xf numFmtId="0" fontId="51" fillId="0" borderId="28" xfId="0" applyFont="1" applyBorder="1" applyAlignment="1">
      <alignment horizontal="center" vertical="center"/>
    </xf>
    <xf numFmtId="180" fontId="7" fillId="0" borderId="125" xfId="48" applyNumberFormat="1" applyFont="1" applyFill="1" applyBorder="1" applyAlignment="1">
      <alignment horizontal="center" vertical="center"/>
    </xf>
    <xf numFmtId="180" fontId="7" fillId="0" borderId="28" xfId="48" applyNumberFormat="1" applyFont="1" applyFill="1" applyBorder="1" applyAlignment="1">
      <alignment horizontal="center" vertical="center"/>
    </xf>
    <xf numFmtId="180" fontId="7" fillId="0" borderId="126" xfId="48" applyNumberFormat="1" applyFont="1" applyFill="1" applyBorder="1" applyAlignment="1">
      <alignment horizontal="center" vertical="center"/>
    </xf>
    <xf numFmtId="180" fontId="7" fillId="0" borderId="96" xfId="48" applyNumberFormat="1" applyFont="1" applyFill="1" applyBorder="1" applyAlignment="1">
      <alignment horizontal="center" vertical="center"/>
    </xf>
    <xf numFmtId="38" fontId="65" fillId="0" borderId="28" xfId="0" applyNumberFormat="1" applyFont="1" applyBorder="1" applyAlignment="1">
      <alignment horizontal="right" vertical="center" indent="2"/>
    </xf>
    <xf numFmtId="38" fontId="65" fillId="0" borderId="97" xfId="0" applyNumberFormat="1" applyFont="1" applyBorder="1" applyAlignment="1">
      <alignment horizontal="right" vertical="center" indent="2"/>
    </xf>
    <xf numFmtId="38" fontId="65" fillId="0" borderId="96" xfId="0" applyNumberFormat="1" applyFont="1" applyBorder="1" applyAlignment="1">
      <alignment horizontal="right" vertical="center" indent="2"/>
    </xf>
    <xf numFmtId="38" fontId="65" fillId="0" borderId="98" xfId="0" applyNumberFormat="1" applyFont="1" applyBorder="1" applyAlignment="1">
      <alignment horizontal="right" vertical="center" indent="2"/>
    </xf>
    <xf numFmtId="180" fontId="3" fillId="0" borderId="87" xfId="48" applyNumberFormat="1" applyFont="1" applyFill="1" applyBorder="1" applyAlignment="1">
      <alignment horizontal="center" vertical="center" shrinkToFit="1"/>
    </xf>
    <xf numFmtId="180" fontId="3" fillId="0" borderId="92" xfId="48" applyNumberFormat="1" applyFont="1" applyFill="1" applyBorder="1" applyAlignment="1">
      <alignment horizontal="center" vertical="center" shrinkToFit="1"/>
    </xf>
    <xf numFmtId="180" fontId="3" fillId="0" borderId="88" xfId="48" applyNumberFormat="1" applyFont="1" applyFill="1" applyBorder="1" applyAlignment="1">
      <alignment horizontal="center" vertical="center" shrinkToFit="1"/>
    </xf>
    <xf numFmtId="180" fontId="3" fillId="0" borderId="144" xfId="48" applyNumberFormat="1" applyFont="1" applyFill="1" applyBorder="1" applyAlignment="1">
      <alignment horizontal="center" vertical="center" shrinkToFit="1"/>
    </xf>
    <xf numFmtId="180" fontId="3" fillId="0" borderId="0" xfId="48" applyNumberFormat="1" applyFont="1" applyFill="1" applyBorder="1" applyAlignment="1">
      <alignment horizontal="center" vertical="center" shrinkToFit="1"/>
    </xf>
    <xf numFmtId="180" fontId="3" fillId="0" borderId="122" xfId="48" applyNumberFormat="1" applyFont="1" applyFill="1" applyBorder="1" applyAlignment="1">
      <alignment horizontal="center" vertical="center" shrinkToFit="1"/>
    </xf>
    <xf numFmtId="180" fontId="3" fillId="0" borderId="89" xfId="48" applyNumberFormat="1" applyFont="1" applyFill="1" applyBorder="1" applyAlignment="1">
      <alignment horizontal="center" vertical="center" shrinkToFit="1"/>
    </xf>
    <xf numFmtId="180" fontId="3" fillId="0" borderId="46" xfId="48" applyNumberFormat="1" applyFont="1" applyFill="1" applyBorder="1" applyAlignment="1">
      <alignment horizontal="center" vertical="center" shrinkToFit="1"/>
    </xf>
    <xf numFmtId="180" fontId="3" fillId="0" borderId="90" xfId="48" applyNumberFormat="1" applyFont="1" applyFill="1" applyBorder="1" applyAlignment="1">
      <alignment horizontal="center" vertical="center" shrinkToFit="1"/>
    </xf>
    <xf numFmtId="0" fontId="60" fillId="0" borderId="120" xfId="0" applyFont="1" applyBorder="1" applyAlignment="1">
      <alignment horizontal="center" vertical="center"/>
    </xf>
    <xf numFmtId="0" fontId="60" fillId="0" borderId="12" xfId="0" applyFont="1" applyBorder="1" applyAlignment="1">
      <alignment horizontal="center" vertical="center"/>
    </xf>
    <xf numFmtId="0" fontId="60" fillId="0" borderId="139" xfId="0" applyFont="1" applyBorder="1" applyAlignment="1">
      <alignment horizontal="center" vertical="center"/>
    </xf>
    <xf numFmtId="0" fontId="60" fillId="0" borderId="145" xfId="0" applyFont="1" applyBorder="1" applyAlignment="1">
      <alignment horizontal="center" vertical="center"/>
    </xf>
    <xf numFmtId="0" fontId="60" fillId="0" borderId="134" xfId="0" applyFont="1" applyBorder="1" applyAlignment="1">
      <alignment horizontal="center" vertical="center"/>
    </xf>
    <xf numFmtId="0" fontId="60" fillId="0" borderId="146" xfId="0" applyFont="1" applyBorder="1" applyAlignment="1">
      <alignment horizontal="center" vertical="center"/>
    </xf>
    <xf numFmtId="0" fontId="60" fillId="0" borderId="100" xfId="0" applyFont="1" applyBorder="1" applyAlignment="1">
      <alignment horizontal="center" vertical="center"/>
    </xf>
    <xf numFmtId="0" fontId="60" fillId="0" borderId="101" xfId="0" applyFont="1" applyBorder="1" applyAlignment="1">
      <alignment horizontal="center" vertical="center"/>
    </xf>
    <xf numFmtId="0" fontId="60" fillId="0" borderId="147" xfId="0" applyFont="1" applyBorder="1" applyAlignment="1">
      <alignment horizontal="center" vertical="center"/>
    </xf>
    <xf numFmtId="0" fontId="60" fillId="0" borderId="11" xfId="0" applyFont="1" applyBorder="1" applyAlignment="1">
      <alignment horizontal="center" vertical="center"/>
    </xf>
    <xf numFmtId="0" fontId="60" fillId="0" borderId="0" xfId="0" applyFont="1" applyBorder="1" applyAlignment="1">
      <alignment horizontal="center" vertical="center"/>
    </xf>
    <xf numFmtId="0" fontId="60" fillId="0" borderId="80" xfId="0" applyFont="1" applyBorder="1" applyAlignment="1">
      <alignment horizontal="center" vertical="center"/>
    </xf>
    <xf numFmtId="38" fontId="65" fillId="0" borderId="45" xfId="0" applyNumberFormat="1" applyFont="1" applyBorder="1" applyAlignment="1">
      <alignment horizontal="right" vertical="center" indent="2"/>
    </xf>
    <xf numFmtId="38" fontId="65" fillId="0" borderId="148" xfId="0" applyNumberFormat="1" applyFont="1" applyBorder="1" applyAlignment="1">
      <alignment horizontal="right" vertical="center" indent="2"/>
    </xf>
    <xf numFmtId="180" fontId="3" fillId="0" borderId="40" xfId="48" applyNumberFormat="1" applyFont="1" applyFill="1" applyBorder="1" applyAlignment="1">
      <alignment horizontal="center" vertical="center" shrinkToFit="1"/>
    </xf>
    <xf numFmtId="180" fontId="3" fillId="0" borderId="45" xfId="48" applyNumberFormat="1" applyFont="1" applyFill="1" applyBorder="1" applyAlignment="1">
      <alignment horizontal="center" vertical="center" shrinkToFit="1"/>
    </xf>
    <xf numFmtId="180" fontId="3" fillId="0" borderId="125" xfId="48" applyNumberFormat="1" applyFont="1" applyFill="1" applyBorder="1" applyAlignment="1">
      <alignment horizontal="center" vertical="center" shrinkToFit="1"/>
    </xf>
    <xf numFmtId="180" fontId="3" fillId="0" borderId="28" xfId="48" applyNumberFormat="1" applyFont="1" applyFill="1" applyBorder="1" applyAlignment="1">
      <alignment horizontal="center" vertical="center" shrinkToFit="1"/>
    </xf>
    <xf numFmtId="38" fontId="9" fillId="0" borderId="28" xfId="0" applyNumberFormat="1" applyFont="1" applyBorder="1" applyAlignment="1">
      <alignment horizontal="right" vertical="center" indent="2"/>
    </xf>
    <xf numFmtId="38" fontId="9" fillId="0" borderId="97" xfId="0" applyNumberFormat="1" applyFont="1" applyBorder="1" applyAlignment="1">
      <alignment horizontal="right" vertical="center" indent="2"/>
    </xf>
    <xf numFmtId="0" fontId="6" fillId="0" borderId="12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21" xfId="0" applyFont="1" applyBorder="1" applyAlignment="1">
      <alignment horizontal="center" vertical="center" textRotation="255"/>
    </xf>
    <xf numFmtId="0" fontId="6" fillId="0" borderId="85" xfId="0" applyFont="1" applyBorder="1" applyAlignment="1">
      <alignment horizontal="center" vertical="center" textRotation="255"/>
    </xf>
    <xf numFmtId="0" fontId="29" fillId="0" borderId="120" xfId="0" applyFont="1" applyBorder="1" applyAlignment="1">
      <alignment horizontal="center" vertical="center" textRotation="255" wrapText="1" shrinkToFit="1"/>
    </xf>
    <xf numFmtId="0" fontId="29" fillId="0" borderId="139" xfId="0" applyFont="1" applyBorder="1" applyAlignment="1">
      <alignment horizontal="center" vertical="center" textRotation="255" wrapText="1" shrinkToFit="1"/>
    </xf>
    <xf numFmtId="0" fontId="29" fillId="0" borderId="121" xfId="0" applyFont="1" applyBorder="1" applyAlignment="1">
      <alignment horizontal="center" vertical="center" textRotation="255" wrapText="1" shrinkToFit="1"/>
    </xf>
    <xf numFmtId="0" fontId="29" fillId="0" borderId="86" xfId="0" applyFont="1" applyBorder="1" applyAlignment="1">
      <alignment horizontal="center" vertical="center" textRotation="255" wrapText="1" shrinkToFit="1"/>
    </xf>
    <xf numFmtId="0" fontId="19" fillId="0" borderId="149" xfId="0" applyFont="1" applyBorder="1" applyAlignment="1">
      <alignment horizontal="center"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9" xfId="0" applyFont="1" applyFill="1" applyBorder="1" applyAlignment="1">
      <alignment horizontal="left" vertical="center"/>
    </xf>
    <xf numFmtId="0" fontId="52" fillId="0" borderId="11" xfId="0" applyFont="1" applyFill="1" applyBorder="1" applyAlignment="1">
      <alignment horizontal="center" vertical="center"/>
    </xf>
    <xf numFmtId="0" fontId="52" fillId="0" borderId="80" xfId="0" applyFont="1" applyFill="1" applyBorder="1" applyAlignment="1">
      <alignment horizontal="center" vertical="center"/>
    </xf>
    <xf numFmtId="0" fontId="3" fillId="0" borderId="100" xfId="0" applyFont="1" applyBorder="1" applyAlignment="1">
      <alignment horizontal="center" vertical="center"/>
    </xf>
    <xf numFmtId="0" fontId="3" fillId="0" borderId="102" xfId="0" applyFont="1" applyBorder="1" applyAlignment="1">
      <alignment horizontal="center" vertical="center"/>
    </xf>
    <xf numFmtId="0" fontId="3" fillId="0" borderId="90" xfId="0" applyFont="1" applyBorder="1" applyAlignment="1">
      <alignment horizontal="center" vertical="center"/>
    </xf>
    <xf numFmtId="0" fontId="5" fillId="0" borderId="102" xfId="0" applyFont="1" applyFill="1" applyBorder="1" applyAlignment="1">
      <alignment horizontal="left" vertical="center"/>
    </xf>
    <xf numFmtId="0" fontId="5" fillId="0" borderId="46" xfId="0" applyFont="1" applyFill="1" applyBorder="1" applyAlignment="1">
      <alignment horizontal="left" vertical="center"/>
    </xf>
    <xf numFmtId="0" fontId="5" fillId="0" borderId="127" xfId="0" applyFont="1" applyFill="1" applyBorder="1" applyAlignment="1">
      <alignment horizontal="left" vertical="center"/>
    </xf>
    <xf numFmtId="0" fontId="4" fillId="0" borderId="114" xfId="0" applyFont="1" applyBorder="1" applyAlignment="1">
      <alignment horizontal="center" vertical="center"/>
    </xf>
    <xf numFmtId="0" fontId="4" fillId="0" borderId="45"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24" xfId="0" applyFont="1" applyBorder="1" applyAlignment="1">
      <alignment horizontal="center" vertical="center"/>
    </xf>
    <xf numFmtId="0" fontId="3" fillId="0" borderId="150" xfId="0" applyFont="1" applyBorder="1" applyAlignment="1">
      <alignment horizontal="center" vertical="center"/>
    </xf>
    <xf numFmtId="0" fontId="4" fillId="0" borderId="135" xfId="0" applyFont="1" applyBorder="1" applyAlignment="1">
      <alignment horizontal="center" vertical="center"/>
    </xf>
    <xf numFmtId="0" fontId="4" fillId="0" borderId="104" xfId="0" applyFont="1" applyBorder="1" applyAlignment="1">
      <alignment horizontal="center" vertical="center"/>
    </xf>
    <xf numFmtId="0" fontId="3" fillId="0" borderId="101" xfId="0" applyFont="1" applyBorder="1" applyAlignment="1">
      <alignment horizontal="center" vertical="center"/>
    </xf>
    <xf numFmtId="0" fontId="3" fillId="0" borderId="46" xfId="0" applyFont="1" applyBorder="1" applyAlignment="1">
      <alignment horizontal="center" vertical="center"/>
    </xf>
    <xf numFmtId="0" fontId="24" fillId="0" borderId="11"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80" xfId="0" applyFont="1" applyFill="1" applyBorder="1" applyAlignment="1">
      <alignment horizontal="center" vertical="center"/>
    </xf>
    <xf numFmtId="0" fontId="24" fillId="0" borderId="1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80" xfId="0" applyFont="1" applyFill="1" applyBorder="1" applyAlignment="1">
      <alignment horizontal="left" vertical="center"/>
    </xf>
    <xf numFmtId="0" fontId="2" fillId="0" borderId="0" xfId="0" applyFont="1" applyAlignment="1">
      <alignment horizontal="center" vertical="center"/>
    </xf>
    <xf numFmtId="0" fontId="18" fillId="0" borderId="120" xfId="0" applyFont="1" applyBorder="1" applyAlignment="1">
      <alignment horizontal="center" vertical="center"/>
    </xf>
    <xf numFmtId="0" fontId="18" fillId="0" borderId="12" xfId="0" applyFont="1" applyBorder="1" applyAlignment="1">
      <alignment horizontal="center" vertical="center"/>
    </xf>
    <xf numFmtId="0" fontId="18" fillId="0" borderId="145" xfId="0" applyFont="1" applyBorder="1" applyAlignment="1">
      <alignment horizontal="center" vertical="center"/>
    </xf>
    <xf numFmtId="0" fontId="18" fillId="0" borderId="134" xfId="0" applyFont="1" applyBorder="1" applyAlignment="1">
      <alignment horizontal="center" vertical="center"/>
    </xf>
    <xf numFmtId="38" fontId="52" fillId="0" borderId="28" xfId="0" applyNumberFormat="1" applyFont="1" applyBorder="1" applyAlignment="1">
      <alignment horizontal="right" vertical="center" indent="2"/>
    </xf>
    <xf numFmtId="38" fontId="52" fillId="0" borderId="97" xfId="0" applyNumberFormat="1" applyFont="1" applyBorder="1" applyAlignment="1">
      <alignment horizontal="right" vertical="center" indent="2"/>
    </xf>
    <xf numFmtId="0" fontId="4" fillId="0" borderId="93" xfId="0" applyFont="1" applyFill="1" applyBorder="1" applyAlignment="1">
      <alignment horizontal="distributed" vertical="center"/>
    </xf>
    <xf numFmtId="0" fontId="4" fillId="0" borderId="124" xfId="0" applyFont="1" applyFill="1" applyBorder="1" applyAlignment="1">
      <alignment horizontal="distributed" vertical="center"/>
    </xf>
    <xf numFmtId="0" fontId="5" fillId="0" borderId="0" xfId="0" applyFont="1" applyAlignment="1">
      <alignment horizontal="center" vertical="center"/>
    </xf>
    <xf numFmtId="0" fontId="6" fillId="0" borderId="151" xfId="0" applyFont="1" applyBorder="1" applyAlignment="1">
      <alignment horizontal="center" vertical="center" textRotation="255"/>
    </xf>
    <xf numFmtId="0" fontId="6" fillId="0" borderId="133" xfId="0" applyFont="1" applyBorder="1" applyAlignment="1">
      <alignment horizontal="center" vertical="center" textRotation="255"/>
    </xf>
    <xf numFmtId="0" fontId="6" fillId="0" borderId="50"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84" xfId="0" applyFont="1" applyBorder="1" applyAlignment="1">
      <alignment horizontal="center" vertical="center" textRotation="255"/>
    </xf>
    <xf numFmtId="0" fontId="6" fillId="0" borderId="119" xfId="0" applyFont="1" applyBorder="1" applyAlignment="1">
      <alignment horizontal="center" vertical="center" textRotation="255"/>
    </xf>
    <xf numFmtId="0" fontId="4" fillId="0" borderId="17" xfId="0" applyFont="1" applyBorder="1" applyAlignment="1">
      <alignment horizontal="center" vertical="center"/>
    </xf>
    <xf numFmtId="3" fontId="21" fillId="0" borderId="28" xfId="48" applyNumberFormat="1" applyFont="1" applyBorder="1" applyAlignment="1">
      <alignment horizontal="right" vertical="center" indent="1"/>
    </xf>
    <xf numFmtId="3" fontId="52" fillId="0" borderId="28" xfId="0" applyNumberFormat="1" applyFont="1" applyBorder="1" applyAlignment="1">
      <alignment horizontal="right" vertical="center" indent="2"/>
    </xf>
    <xf numFmtId="3" fontId="52" fillId="0" borderId="97" xfId="0" applyNumberFormat="1" applyFont="1" applyBorder="1" applyAlignment="1">
      <alignment horizontal="right" vertical="center" indent="2"/>
    </xf>
    <xf numFmtId="3" fontId="0" fillId="0" borderId="28" xfId="48" applyNumberFormat="1" applyFont="1" applyBorder="1" applyAlignment="1">
      <alignment horizontal="right" vertical="center" indent="1"/>
    </xf>
    <xf numFmtId="0" fontId="58" fillId="0" borderId="91" xfId="0" applyFont="1" applyFill="1" applyBorder="1" applyAlignment="1">
      <alignment horizontal="center" vertical="center"/>
    </xf>
    <xf numFmtId="0" fontId="58" fillId="0" borderId="92" xfId="0" applyFont="1" applyFill="1" applyBorder="1" applyAlignment="1">
      <alignment horizontal="center" vertical="center"/>
    </xf>
    <xf numFmtId="0" fontId="58" fillId="0" borderId="88" xfId="0" applyFont="1" applyFill="1" applyBorder="1" applyAlignment="1">
      <alignment horizontal="center" vertical="center"/>
    </xf>
    <xf numFmtId="0" fontId="58" fillId="0" borderId="84" xfId="0" applyFont="1" applyFill="1" applyBorder="1" applyAlignment="1">
      <alignment horizontal="center" vertical="center"/>
    </xf>
    <xf numFmtId="0" fontId="58" fillId="0" borderId="85" xfId="0" applyFont="1" applyFill="1" applyBorder="1" applyAlignment="1">
      <alignment horizontal="center" vertical="center"/>
    </xf>
    <xf numFmtId="0" fontId="58" fillId="0" borderId="123" xfId="0" applyFont="1" applyFill="1" applyBorder="1" applyAlignment="1">
      <alignment horizontal="center" vertical="center"/>
    </xf>
    <xf numFmtId="184" fontId="48" fillId="0" borderId="28" xfId="48" applyNumberFormat="1" applyFont="1" applyBorder="1" applyAlignment="1">
      <alignment horizontal="right" vertical="center" indent="1"/>
    </xf>
    <xf numFmtId="184" fontId="48" fillId="0" borderId="45" xfId="48" applyNumberFormat="1" applyFont="1" applyBorder="1" applyAlignment="1">
      <alignment horizontal="right" vertical="center" indent="1"/>
    </xf>
    <xf numFmtId="179" fontId="25" fillId="0" borderId="31" xfId="0" applyNumberFormat="1" applyFont="1" applyFill="1" applyBorder="1" applyAlignment="1">
      <alignment horizontal="center" vertical="center"/>
    </xf>
    <xf numFmtId="0" fontId="0" fillId="0" borderId="72" xfId="0" applyBorder="1" applyAlignment="1">
      <alignment vertical="center"/>
    </xf>
    <xf numFmtId="0" fontId="0" fillId="0" borderId="60" xfId="0" applyBorder="1" applyAlignment="1">
      <alignment vertical="center"/>
    </xf>
    <xf numFmtId="3" fontId="52" fillId="0" borderId="45" xfId="0" applyNumberFormat="1" applyFont="1" applyBorder="1" applyAlignment="1">
      <alignment horizontal="right" vertical="center" indent="2"/>
    </xf>
    <xf numFmtId="3" fontId="52" fillId="0" borderId="148" xfId="0" applyNumberFormat="1" applyFont="1" applyBorder="1" applyAlignment="1">
      <alignment horizontal="right" vertical="center" indent="2"/>
    </xf>
    <xf numFmtId="180" fontId="48" fillId="0" borderId="135" xfId="48" applyNumberFormat="1" applyFont="1" applyFill="1" applyBorder="1" applyAlignment="1">
      <alignment horizontal="center" vertical="center" shrinkToFit="1"/>
    </xf>
    <xf numFmtId="180" fontId="48" fillId="0" borderId="104" xfId="48" applyNumberFormat="1" applyFont="1" applyFill="1" applyBorder="1" applyAlignment="1">
      <alignment horizontal="center" vertical="center" shrinkToFit="1"/>
    </xf>
    <xf numFmtId="180" fontId="48" fillId="0" borderId="114" xfId="48" applyNumberFormat="1" applyFont="1" applyFill="1" applyBorder="1" applyAlignment="1">
      <alignment horizontal="center" vertical="center" shrinkToFit="1"/>
    </xf>
    <xf numFmtId="180" fontId="48" fillId="0" borderId="135" xfId="48" applyNumberFormat="1" applyFont="1" applyFill="1" applyBorder="1" applyAlignment="1">
      <alignment horizontal="right" vertical="center" indent="1" shrinkToFit="1"/>
    </xf>
    <xf numFmtId="180" fontId="48" fillId="0" borderId="104" xfId="48" applyNumberFormat="1" applyFont="1" applyFill="1" applyBorder="1" applyAlignment="1">
      <alignment horizontal="right" vertical="center" indent="1" shrinkToFit="1"/>
    </xf>
    <xf numFmtId="180" fontId="48" fillId="0" borderId="114" xfId="48" applyNumberFormat="1" applyFont="1" applyFill="1" applyBorder="1" applyAlignment="1">
      <alignment horizontal="right" vertical="center" indent="1" shrinkToFit="1"/>
    </xf>
    <xf numFmtId="0" fontId="19" fillId="0" borderId="152" xfId="0" applyFont="1" applyBorder="1" applyAlignment="1">
      <alignment horizontal="center" vertical="center"/>
    </xf>
    <xf numFmtId="0" fontId="6" fillId="0" borderId="87" xfId="0" applyFont="1" applyFill="1" applyBorder="1" applyAlignment="1">
      <alignment horizontal="distributed" vertical="center"/>
    </xf>
    <xf numFmtId="0" fontId="6" fillId="0" borderId="88" xfId="0" applyFont="1" applyFill="1" applyBorder="1" applyAlignment="1">
      <alignment horizontal="distributed" vertical="center"/>
    </xf>
    <xf numFmtId="0" fontId="6" fillId="0" borderId="144" xfId="0" applyFont="1" applyFill="1" applyBorder="1" applyAlignment="1">
      <alignment horizontal="distributed" vertical="center"/>
    </xf>
    <xf numFmtId="0" fontId="6" fillId="0" borderId="122" xfId="0" applyFont="1" applyFill="1" applyBorder="1" applyAlignment="1">
      <alignment horizontal="distributed" vertical="center"/>
    </xf>
    <xf numFmtId="0" fontId="6" fillId="0" borderId="89" xfId="0" applyFont="1" applyFill="1" applyBorder="1" applyAlignment="1">
      <alignment horizontal="distributed" vertical="center"/>
    </xf>
    <xf numFmtId="0" fontId="6" fillId="0" borderId="90" xfId="0" applyFont="1" applyFill="1" applyBorder="1" applyAlignment="1">
      <alignment horizontal="distributed" vertical="center"/>
    </xf>
    <xf numFmtId="0" fontId="52" fillId="0" borderId="79" xfId="0" applyFont="1" applyFill="1" applyBorder="1" applyAlignment="1">
      <alignment horizontal="left" vertical="center" indent="1"/>
    </xf>
    <xf numFmtId="0" fontId="52" fillId="0" borderId="0" xfId="0" applyFont="1" applyFill="1" applyBorder="1" applyAlignment="1">
      <alignment horizontal="left" vertical="center" indent="1"/>
    </xf>
    <xf numFmtId="0" fontId="52" fillId="0" borderId="122" xfId="0" applyFont="1" applyFill="1" applyBorder="1" applyAlignment="1">
      <alignment horizontal="left" vertical="center" indent="1"/>
    </xf>
    <xf numFmtId="0" fontId="52" fillId="0" borderId="93" xfId="0" applyFont="1" applyFill="1" applyBorder="1" applyAlignment="1">
      <alignment horizontal="left" vertical="center" indent="1"/>
    </xf>
    <xf numFmtId="0" fontId="52" fillId="0" borderId="46" xfId="0" applyFont="1" applyFill="1" applyBorder="1" applyAlignment="1">
      <alignment horizontal="left" vertical="center" indent="1"/>
    </xf>
    <xf numFmtId="0" fontId="52" fillId="0" borderId="90" xfId="0" applyFont="1" applyFill="1" applyBorder="1" applyAlignment="1">
      <alignment horizontal="left" vertical="center" indent="1"/>
    </xf>
    <xf numFmtId="0" fontId="4" fillId="0" borderId="50" xfId="0" applyFont="1" applyFill="1" applyBorder="1" applyAlignment="1">
      <alignment horizontal="distributed" vertical="center"/>
    </xf>
    <xf numFmtId="0" fontId="4" fillId="0" borderId="94" xfId="0" applyFont="1" applyFill="1" applyBorder="1" applyAlignment="1">
      <alignment horizontal="distributed" vertical="center"/>
    </xf>
    <xf numFmtId="0" fontId="4" fillId="0" borderId="79" xfId="0" applyFont="1" applyFill="1" applyBorder="1" applyAlignment="1">
      <alignment horizontal="distributed"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138" xfId="0" applyFont="1" applyFill="1" applyBorder="1" applyAlignment="1">
      <alignment horizontal="center" vertical="center"/>
    </xf>
    <xf numFmtId="0" fontId="6" fillId="0" borderId="123"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22" xfId="0" applyFont="1" applyFill="1" applyBorder="1" applyAlignment="1">
      <alignment horizontal="center" vertical="center"/>
    </xf>
    <xf numFmtId="0" fontId="50" fillId="0" borderId="121" xfId="0" applyFont="1" applyFill="1" applyBorder="1" applyAlignment="1">
      <alignment horizontal="center" vertical="center"/>
    </xf>
    <xf numFmtId="0" fontId="50" fillId="0" borderId="85" xfId="0" applyFont="1" applyFill="1" applyBorder="1" applyAlignment="1">
      <alignment horizontal="center" vertical="center"/>
    </xf>
    <xf numFmtId="0" fontId="50" fillId="0" borderId="123"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15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119" xfId="0" applyFont="1" applyFill="1" applyBorder="1" applyAlignment="1">
      <alignment horizontal="center" vertical="center"/>
    </xf>
    <xf numFmtId="3" fontId="60" fillId="0" borderId="28" xfId="48" applyNumberFormat="1" applyFont="1" applyFill="1" applyBorder="1" applyAlignment="1">
      <alignment horizontal="right" vertical="center"/>
    </xf>
    <xf numFmtId="3" fontId="61" fillId="0" borderId="28" xfId="48" applyNumberFormat="1" applyFont="1" applyFill="1" applyBorder="1" applyAlignment="1">
      <alignment horizontal="right" vertical="center"/>
    </xf>
    <xf numFmtId="0" fontId="18" fillId="0" borderId="28" xfId="0" applyFont="1" applyFill="1" applyBorder="1" applyAlignment="1">
      <alignment horizontal="center" vertical="center"/>
    </xf>
    <xf numFmtId="0" fontId="63" fillId="0" borderId="28" xfId="0" applyFont="1" applyFill="1" applyBorder="1" applyAlignment="1">
      <alignment horizontal="left" vertical="center"/>
    </xf>
    <xf numFmtId="3" fontId="60" fillId="0" borderId="28" xfId="0" applyNumberFormat="1" applyFont="1" applyFill="1" applyBorder="1" applyAlignment="1">
      <alignment vertical="center"/>
    </xf>
    <xf numFmtId="0" fontId="22" fillId="0" borderId="96" xfId="0" applyFont="1" applyBorder="1" applyAlignment="1">
      <alignment horizontal="center" vertical="center"/>
    </xf>
    <xf numFmtId="0" fontId="18" fillId="0" borderId="100" xfId="0" applyFont="1" applyBorder="1" applyAlignment="1">
      <alignment horizontal="center" vertical="center"/>
    </xf>
    <xf numFmtId="0" fontId="18" fillId="0" borderId="101"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4" fillId="0" borderId="120" xfId="0" applyFont="1" applyBorder="1" applyAlignment="1">
      <alignment horizontal="center" vertical="center"/>
    </xf>
    <xf numFmtId="0" fontId="14" fillId="0" borderId="51" xfId="0" applyFont="1" applyBorder="1" applyAlignment="1">
      <alignment horizontal="center" vertical="center"/>
    </xf>
    <xf numFmtId="0" fontId="14" fillId="0" borderId="145" xfId="0" applyFont="1" applyBorder="1" applyAlignment="1">
      <alignment horizontal="center" vertical="center"/>
    </xf>
    <xf numFmtId="0" fontId="14" fillId="0" borderId="154" xfId="0" applyFont="1" applyBorder="1" applyAlignment="1">
      <alignment horizontal="center" vertical="center"/>
    </xf>
    <xf numFmtId="0" fontId="14" fillId="0" borderId="100" xfId="0" applyFont="1" applyBorder="1" applyAlignment="1">
      <alignment horizontal="center" vertical="center"/>
    </xf>
    <xf numFmtId="0" fontId="14" fillId="0" borderId="142" xfId="0" applyFont="1" applyBorder="1" applyAlignment="1">
      <alignment horizontal="center" vertical="center"/>
    </xf>
    <xf numFmtId="0" fontId="14" fillId="0" borderId="11" xfId="0" applyFont="1" applyBorder="1" applyAlignment="1">
      <alignment horizontal="center" vertical="center"/>
    </xf>
    <xf numFmtId="0" fontId="14" fillId="0" borderId="94" xfId="0" applyFont="1" applyBorder="1" applyAlignment="1">
      <alignment horizontal="center" vertical="center"/>
    </xf>
    <xf numFmtId="3" fontId="0" fillId="0" borderId="143" xfId="48" applyNumberFormat="1" applyFont="1" applyBorder="1" applyAlignment="1">
      <alignment horizontal="right" vertical="center" indent="1"/>
    </xf>
    <xf numFmtId="0" fontId="16" fillId="0" borderId="128" xfId="0" applyFont="1" applyFill="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04" xfId="0" applyFont="1" applyBorder="1" applyAlignment="1">
      <alignment horizontal="center" vertical="center"/>
    </xf>
    <xf numFmtId="0" fontId="3" fillId="0" borderId="114" xfId="0" applyFont="1" applyBorder="1" applyAlignment="1">
      <alignment horizontal="center" vertical="center"/>
    </xf>
    <xf numFmtId="0" fontId="3" fillId="0" borderId="144" xfId="0" applyFont="1" applyBorder="1" applyAlignment="1">
      <alignment horizontal="center" vertical="center"/>
    </xf>
    <xf numFmtId="0" fontId="3" fillId="0" borderId="89"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136" xfId="0" applyFont="1" applyBorder="1" applyAlignment="1">
      <alignment horizontal="center" vertical="center"/>
    </xf>
    <xf numFmtId="0" fontId="3" fillId="0" borderId="24" xfId="0" applyFont="1" applyBorder="1" applyAlignment="1">
      <alignment horizontal="center" vertical="center"/>
    </xf>
    <xf numFmtId="0" fontId="3" fillId="0" borderId="58" xfId="0" applyFont="1" applyBorder="1" applyAlignment="1">
      <alignment horizontal="center" vertical="center"/>
    </xf>
    <xf numFmtId="0" fontId="3" fillId="0" borderId="137" xfId="0" applyFont="1" applyBorder="1" applyAlignment="1">
      <alignment horizontal="center" vertical="center"/>
    </xf>
    <xf numFmtId="38" fontId="7" fillId="0" borderId="28" xfId="0" applyNumberFormat="1" applyFont="1" applyBorder="1" applyAlignment="1">
      <alignment horizontal="right" vertical="center" indent="1"/>
    </xf>
    <xf numFmtId="38" fontId="7" fillId="0" borderId="97" xfId="0" applyNumberFormat="1" applyFont="1" applyBorder="1" applyAlignment="1">
      <alignment horizontal="right" vertical="center" indent="1"/>
    </xf>
    <xf numFmtId="38" fontId="7" fillId="0" borderId="96" xfId="0" applyNumberFormat="1" applyFont="1" applyBorder="1" applyAlignment="1">
      <alignment horizontal="right" vertical="center" indent="1"/>
    </xf>
    <xf numFmtId="38" fontId="7" fillId="0" borderId="98" xfId="0" applyNumberFormat="1" applyFont="1" applyBorder="1" applyAlignment="1">
      <alignment horizontal="right" vertical="center" indent="1"/>
    </xf>
    <xf numFmtId="38" fontId="7" fillId="0" borderId="45" xfId="0" applyNumberFormat="1" applyFont="1" applyBorder="1" applyAlignment="1">
      <alignment horizontal="right" vertical="center" indent="1"/>
    </xf>
    <xf numFmtId="38" fontId="7" fillId="0" borderId="148" xfId="0" applyNumberFormat="1" applyFont="1" applyBorder="1" applyAlignment="1">
      <alignment horizontal="right" vertical="center" indent="1"/>
    </xf>
    <xf numFmtId="180" fontId="0" fillId="0" borderId="39" xfId="48" applyNumberFormat="1" applyFont="1" applyFill="1" applyBorder="1" applyAlignment="1">
      <alignment horizontal="center" vertical="center" shrinkToFit="1"/>
    </xf>
    <xf numFmtId="180" fontId="0" fillId="0" borderId="29" xfId="48" applyNumberFormat="1" applyFont="1" applyFill="1" applyBorder="1" applyAlignment="1">
      <alignment horizontal="center" vertical="center" shrinkToFit="1"/>
    </xf>
    <xf numFmtId="180" fontId="0" fillId="0" borderId="136" xfId="48" applyNumberFormat="1" applyFont="1" applyFill="1" applyBorder="1" applyAlignment="1">
      <alignment horizontal="center" vertical="center" shrinkToFit="1"/>
    </xf>
    <xf numFmtId="3" fontId="3" fillId="0" borderId="28" xfId="0" applyNumberFormat="1" applyFont="1" applyBorder="1" applyAlignment="1">
      <alignment horizontal="right" vertical="center" indent="2"/>
    </xf>
    <xf numFmtId="3" fontId="3" fillId="0" borderId="97" xfId="0" applyNumberFormat="1" applyFont="1" applyBorder="1" applyAlignment="1">
      <alignment horizontal="right" vertical="center" indent="2"/>
    </xf>
    <xf numFmtId="180" fontId="0" fillId="0" borderId="100" xfId="48" applyNumberFormat="1" applyFont="1" applyFill="1" applyBorder="1" applyAlignment="1">
      <alignment horizontal="center" vertical="center" shrinkToFit="1"/>
    </xf>
    <xf numFmtId="180" fontId="0" fillId="0" borderId="101" xfId="48" applyNumberFormat="1" applyFont="1" applyFill="1" applyBorder="1" applyAlignment="1">
      <alignment horizontal="center" vertical="center" shrinkToFit="1"/>
    </xf>
    <xf numFmtId="180" fontId="0" fillId="0" borderId="142" xfId="48" applyNumberFormat="1" applyFont="1" applyFill="1" applyBorder="1" applyAlignment="1">
      <alignment horizontal="center" vertical="center" shrinkToFit="1"/>
    </xf>
    <xf numFmtId="184" fontId="0" fillId="0" borderId="28" xfId="48" applyNumberFormat="1" applyFont="1" applyBorder="1" applyAlignment="1">
      <alignment vertical="center"/>
    </xf>
    <xf numFmtId="3" fontId="23" fillId="0" borderId="28" xfId="48" applyNumberFormat="1" applyFont="1" applyFill="1" applyBorder="1" applyAlignment="1">
      <alignment horizontal="right" vertical="center"/>
    </xf>
    <xf numFmtId="0" fontId="22" fillId="0" borderId="28" xfId="0" applyFont="1" applyFill="1" applyBorder="1" applyAlignment="1">
      <alignment horizontal="left" vertical="center"/>
    </xf>
    <xf numFmtId="3" fontId="0" fillId="0" borderId="28" xfId="48" applyNumberFormat="1" applyFont="1" applyFill="1" applyBorder="1" applyAlignment="1">
      <alignment horizontal="right" vertical="center"/>
    </xf>
    <xf numFmtId="3" fontId="0" fillId="0" borderId="28" xfId="0" applyNumberFormat="1" applyFont="1" applyFill="1" applyBorder="1" applyAlignment="1">
      <alignment vertical="center"/>
    </xf>
    <xf numFmtId="184" fontId="0" fillId="0" borderId="143" xfId="48" applyNumberFormat="1" applyFont="1" applyBorder="1" applyAlignment="1">
      <alignment vertical="center"/>
    </xf>
    <xf numFmtId="0" fontId="2" fillId="0" borderId="79"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122" xfId="0" applyFont="1" applyFill="1" applyBorder="1" applyAlignment="1">
      <alignment horizontal="left" vertical="center" indent="1"/>
    </xf>
    <xf numFmtId="0" fontId="2" fillId="0" borderId="93" xfId="0" applyFont="1" applyFill="1" applyBorder="1" applyAlignment="1">
      <alignment horizontal="left" vertical="center" indent="1"/>
    </xf>
    <xf numFmtId="0" fontId="2" fillId="0" borderId="46" xfId="0" applyFont="1" applyFill="1" applyBorder="1" applyAlignment="1">
      <alignment horizontal="left" vertical="center" indent="1"/>
    </xf>
    <xf numFmtId="0" fontId="2" fillId="0" borderId="90" xfId="0" applyFont="1" applyFill="1" applyBorder="1" applyAlignment="1">
      <alignment horizontal="left" vertical="center" inden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123" xfId="0" applyFont="1" applyFill="1" applyBorder="1" applyAlignment="1">
      <alignment horizontal="center" vertical="center"/>
    </xf>
    <xf numFmtId="179" fontId="25" fillId="0" borderId="72" xfId="0" applyNumberFormat="1" applyFont="1" applyFill="1" applyBorder="1" applyAlignment="1">
      <alignment horizontal="center" vertical="center"/>
    </xf>
    <xf numFmtId="179" fontId="25" fillId="0" borderId="60" xfId="0" applyNumberFormat="1" applyFont="1" applyFill="1" applyBorder="1" applyAlignment="1">
      <alignment horizontal="center" vertical="center"/>
    </xf>
    <xf numFmtId="0" fontId="6" fillId="0" borderId="120" xfId="0" applyFont="1" applyBorder="1" applyAlignment="1">
      <alignment horizontal="center" vertical="center" textRotation="255" wrapText="1" shrinkToFit="1"/>
    </xf>
    <xf numFmtId="0" fontId="6" fillId="0" borderId="139" xfId="0" applyFont="1" applyBorder="1" applyAlignment="1">
      <alignment horizontal="center" vertical="center" textRotation="255" wrapText="1" shrinkToFit="1"/>
    </xf>
    <xf numFmtId="0" fontId="6" fillId="0" borderId="121" xfId="0" applyFont="1" applyBorder="1" applyAlignment="1">
      <alignment horizontal="center" vertical="center" textRotation="255" wrapText="1" shrinkToFit="1"/>
    </xf>
    <xf numFmtId="0" fontId="6" fillId="0" borderId="86" xfId="0" applyFont="1" applyBorder="1" applyAlignment="1">
      <alignment horizontal="center" vertical="center" textRotation="255" wrapText="1" shrinkToFit="1"/>
    </xf>
    <xf numFmtId="0" fontId="6" fillId="0" borderId="46" xfId="0" applyFont="1" applyBorder="1" applyAlignment="1">
      <alignment horizontal="left" vertical="center"/>
    </xf>
    <xf numFmtId="0" fontId="4" fillId="0" borderId="0" xfId="0" applyFont="1" applyBorder="1" applyAlignment="1">
      <alignment horizontal="center" vertical="center"/>
    </xf>
    <xf numFmtId="0" fontId="4" fillId="0" borderId="144" xfId="0" applyFont="1" applyBorder="1" applyAlignment="1">
      <alignment horizontal="center" vertical="center"/>
    </xf>
    <xf numFmtId="0" fontId="4" fillId="0" borderId="89" xfId="0" applyFont="1" applyBorder="1" applyAlignment="1">
      <alignment horizontal="center" vertical="center"/>
    </xf>
    <xf numFmtId="0" fontId="4" fillId="0" borderId="46" xfId="0" applyFont="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123" xfId="0" applyFont="1" applyFill="1" applyBorder="1" applyAlignment="1">
      <alignment horizontal="center" vertical="center"/>
    </xf>
    <xf numFmtId="0" fontId="22" fillId="0" borderId="45" xfId="0" applyFont="1" applyBorder="1" applyAlignment="1">
      <alignment horizontal="center" vertical="center"/>
    </xf>
    <xf numFmtId="184" fontId="0" fillId="0" borderId="45" xfId="48" applyNumberFormat="1" applyFont="1" applyBorder="1" applyAlignment="1">
      <alignment vertical="center"/>
    </xf>
    <xf numFmtId="180" fontId="0" fillId="0" borderId="135" xfId="48" applyNumberFormat="1" applyFont="1" applyFill="1" applyBorder="1" applyAlignment="1">
      <alignment horizontal="center" vertical="center" shrinkToFit="1"/>
    </xf>
    <xf numFmtId="180" fontId="0" fillId="0" borderId="104" xfId="48" applyNumberFormat="1" applyFont="1" applyFill="1" applyBorder="1" applyAlignment="1">
      <alignment horizontal="center" vertical="center" shrinkToFit="1"/>
    </xf>
    <xf numFmtId="180" fontId="0" fillId="0" borderId="114" xfId="48" applyNumberFormat="1" applyFont="1" applyFill="1" applyBorder="1" applyAlignment="1">
      <alignment horizontal="center" vertical="center" shrinkToFit="1"/>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xf>
    <xf numFmtId="0" fontId="3" fillId="0" borderId="8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11</xdr:col>
      <xdr:colOff>295275</xdr:colOff>
      <xdr:row>35</xdr:row>
      <xdr:rowOff>266700</xdr:rowOff>
    </xdr:to>
    <xdr:sp>
      <xdr:nvSpPr>
        <xdr:cNvPr id="1" name="AutoShape 1"/>
        <xdr:cNvSpPr>
          <a:spLocks/>
        </xdr:cNvSpPr>
      </xdr:nvSpPr>
      <xdr:spPr>
        <a:xfrm>
          <a:off x="95250" y="342900"/>
          <a:ext cx="7743825" cy="106203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21</xdr:row>
      <xdr:rowOff>76200</xdr:rowOff>
    </xdr:from>
    <xdr:to>
      <xdr:col>2</xdr:col>
      <xdr:colOff>819150</xdr:colOff>
      <xdr:row>21</xdr:row>
      <xdr:rowOff>257175</xdr:rowOff>
    </xdr:to>
    <xdr:sp>
      <xdr:nvSpPr>
        <xdr:cNvPr id="1" name="円/楕円 1"/>
        <xdr:cNvSpPr>
          <a:spLocks/>
        </xdr:cNvSpPr>
      </xdr:nvSpPr>
      <xdr:spPr>
        <a:xfrm>
          <a:off x="1924050" y="88296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7</xdr:col>
      <xdr:colOff>333375</xdr:colOff>
      <xdr:row>17</xdr:row>
      <xdr:rowOff>190500</xdr:rowOff>
    </xdr:to>
    <xdr:sp>
      <xdr:nvSpPr>
        <xdr:cNvPr id="2" name="Text Box 6"/>
        <xdr:cNvSpPr txBox="1">
          <a:spLocks noChangeArrowheads="1"/>
        </xdr:cNvSpPr>
      </xdr:nvSpPr>
      <xdr:spPr>
        <a:xfrm>
          <a:off x="3609975" y="6800850"/>
          <a:ext cx="1724025" cy="6953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自動的に合計金額は</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入ります</a:t>
          </a:r>
        </a:p>
      </xdr:txBody>
    </xdr:sp>
    <xdr:clientData/>
  </xdr:twoCellAnchor>
  <xdr:twoCellAnchor editAs="oneCell">
    <xdr:from>
      <xdr:col>7</xdr:col>
      <xdr:colOff>276225</xdr:colOff>
      <xdr:row>17</xdr:row>
      <xdr:rowOff>171450</xdr:rowOff>
    </xdr:from>
    <xdr:to>
      <xdr:col>8</xdr:col>
      <xdr:colOff>76200</xdr:colOff>
      <xdr:row>18</xdr:row>
      <xdr:rowOff>276225</xdr:rowOff>
    </xdr:to>
    <xdr:pic>
      <xdr:nvPicPr>
        <xdr:cNvPr id="3" name="図 6"/>
        <xdr:cNvPicPr preferRelativeResize="1">
          <a:picLocks noChangeAspect="1"/>
        </xdr:cNvPicPr>
      </xdr:nvPicPr>
      <xdr:blipFill>
        <a:blip r:embed="rId1"/>
        <a:stretch>
          <a:fillRect/>
        </a:stretch>
      </xdr:blipFill>
      <xdr:spPr>
        <a:xfrm>
          <a:off x="5276850" y="7477125"/>
          <a:ext cx="495300" cy="609600"/>
        </a:xfrm>
        <a:prstGeom prst="rect">
          <a:avLst/>
        </a:prstGeom>
        <a:noFill/>
        <a:ln w="9525" cmpd="sng">
          <a:noFill/>
        </a:ln>
      </xdr:spPr>
    </xdr:pic>
    <xdr:clientData/>
  </xdr:twoCellAnchor>
  <xdr:twoCellAnchor>
    <xdr:from>
      <xdr:col>1</xdr:col>
      <xdr:colOff>95250</xdr:colOff>
      <xdr:row>18</xdr:row>
      <xdr:rowOff>247650</xdr:rowOff>
    </xdr:from>
    <xdr:to>
      <xdr:col>1</xdr:col>
      <xdr:colOff>371475</xdr:colOff>
      <xdr:row>20</xdr:row>
      <xdr:rowOff>114300</xdr:rowOff>
    </xdr:to>
    <xdr:sp>
      <xdr:nvSpPr>
        <xdr:cNvPr id="4" name="Line 5"/>
        <xdr:cNvSpPr>
          <a:spLocks/>
        </xdr:cNvSpPr>
      </xdr:nvSpPr>
      <xdr:spPr>
        <a:xfrm>
          <a:off x="762000" y="8058150"/>
          <a:ext cx="27622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1</xdr:col>
      <xdr:colOff>466725</xdr:colOff>
      <xdr:row>4</xdr:row>
      <xdr:rowOff>152400</xdr:rowOff>
    </xdr:to>
    <xdr:sp>
      <xdr:nvSpPr>
        <xdr:cNvPr id="5" name="Text Box 8"/>
        <xdr:cNvSpPr txBox="1">
          <a:spLocks noChangeArrowheads="1"/>
        </xdr:cNvSpPr>
      </xdr:nvSpPr>
      <xdr:spPr>
        <a:xfrm>
          <a:off x="0" y="904875"/>
          <a:ext cx="1133475" cy="419100"/>
        </a:xfrm>
        <a:prstGeom prst="rect">
          <a:avLst/>
        </a:prstGeom>
        <a:noFill/>
        <a:ln w="952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記</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入</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例</a:t>
          </a:r>
        </a:p>
      </xdr:txBody>
    </xdr:sp>
    <xdr:clientData/>
  </xdr:twoCellAnchor>
  <xdr:twoCellAnchor>
    <xdr:from>
      <xdr:col>0</xdr:col>
      <xdr:colOff>238125</xdr:colOff>
      <xdr:row>17</xdr:row>
      <xdr:rowOff>76200</xdr:rowOff>
    </xdr:from>
    <xdr:to>
      <xdr:col>2</xdr:col>
      <xdr:colOff>561975</xdr:colOff>
      <xdr:row>18</xdr:row>
      <xdr:rowOff>266700</xdr:rowOff>
    </xdr:to>
    <xdr:sp>
      <xdr:nvSpPr>
        <xdr:cNvPr id="6" name="Text Box 4"/>
        <xdr:cNvSpPr txBox="1">
          <a:spLocks noChangeArrowheads="1"/>
        </xdr:cNvSpPr>
      </xdr:nvSpPr>
      <xdr:spPr>
        <a:xfrm>
          <a:off x="238125" y="7381875"/>
          <a:ext cx="1609725" cy="6953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振込先を常時記入して下さい。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142875</xdr:colOff>
      <xdr:row>10</xdr:row>
      <xdr:rowOff>123825</xdr:rowOff>
    </xdr:from>
    <xdr:ext cx="142875" cy="180975"/>
    <xdr:sp>
      <xdr:nvSpPr>
        <xdr:cNvPr id="1" name="Text Box 2"/>
        <xdr:cNvSpPr txBox="1">
          <a:spLocks noChangeArrowheads="1"/>
        </xdr:cNvSpPr>
      </xdr:nvSpPr>
      <xdr:spPr>
        <a:xfrm>
          <a:off x="6715125" y="2533650"/>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印</a:t>
          </a:r>
        </a:p>
      </xdr:txBody>
    </xdr:sp>
    <xdr:clientData/>
  </xdr:oneCellAnchor>
  <xdr:twoCellAnchor>
    <xdr:from>
      <xdr:col>2</xdr:col>
      <xdr:colOff>0</xdr:colOff>
      <xdr:row>0</xdr:row>
      <xdr:rowOff>161925</xdr:rowOff>
    </xdr:from>
    <xdr:to>
      <xdr:col>5</xdr:col>
      <xdr:colOff>219075</xdr:colOff>
      <xdr:row>3</xdr:row>
      <xdr:rowOff>9525</xdr:rowOff>
    </xdr:to>
    <xdr:sp>
      <xdr:nvSpPr>
        <xdr:cNvPr id="2" name="Rectangle 3"/>
        <xdr:cNvSpPr>
          <a:spLocks/>
        </xdr:cNvSpPr>
      </xdr:nvSpPr>
      <xdr:spPr>
        <a:xfrm>
          <a:off x="628650" y="161925"/>
          <a:ext cx="1047750" cy="4381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21</xdr:row>
      <xdr:rowOff>180975</xdr:rowOff>
    </xdr:from>
    <xdr:to>
      <xdr:col>17</xdr:col>
      <xdr:colOff>0</xdr:colOff>
      <xdr:row>22</xdr:row>
      <xdr:rowOff>114300</xdr:rowOff>
    </xdr:to>
    <xdr:sp>
      <xdr:nvSpPr>
        <xdr:cNvPr id="3" name="Oval 9"/>
        <xdr:cNvSpPr>
          <a:spLocks/>
        </xdr:cNvSpPr>
      </xdr:nvSpPr>
      <xdr:spPr>
        <a:xfrm>
          <a:off x="4543425" y="5353050"/>
          <a:ext cx="228600" cy="2095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xdr:row>
      <xdr:rowOff>266700</xdr:rowOff>
    </xdr:from>
    <xdr:to>
      <xdr:col>16</xdr:col>
      <xdr:colOff>257175</xdr:colOff>
      <xdr:row>7</xdr:row>
      <xdr:rowOff>28575</xdr:rowOff>
    </xdr:to>
    <xdr:sp>
      <xdr:nvSpPr>
        <xdr:cNvPr id="4" name="Line 11"/>
        <xdr:cNvSpPr>
          <a:spLocks/>
        </xdr:cNvSpPr>
      </xdr:nvSpPr>
      <xdr:spPr>
        <a:xfrm flipH="1">
          <a:off x="2924175" y="857250"/>
          <a:ext cx="1828800" cy="7239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4</xdr:row>
      <xdr:rowOff>0</xdr:rowOff>
    </xdr:from>
    <xdr:to>
      <xdr:col>16</xdr:col>
      <xdr:colOff>266700</xdr:colOff>
      <xdr:row>6</xdr:row>
      <xdr:rowOff>47625</xdr:rowOff>
    </xdr:to>
    <xdr:sp>
      <xdr:nvSpPr>
        <xdr:cNvPr id="5" name="Line 12"/>
        <xdr:cNvSpPr>
          <a:spLocks/>
        </xdr:cNvSpPr>
      </xdr:nvSpPr>
      <xdr:spPr>
        <a:xfrm flipH="1">
          <a:off x="1838325" y="885825"/>
          <a:ext cx="2924175" cy="542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xdr:row>
      <xdr:rowOff>0</xdr:rowOff>
    </xdr:from>
    <xdr:to>
      <xdr:col>16</xdr:col>
      <xdr:colOff>238125</xdr:colOff>
      <xdr:row>9</xdr:row>
      <xdr:rowOff>123825</xdr:rowOff>
    </xdr:to>
    <xdr:sp>
      <xdr:nvSpPr>
        <xdr:cNvPr id="6" name="Line 13"/>
        <xdr:cNvSpPr>
          <a:spLocks/>
        </xdr:cNvSpPr>
      </xdr:nvSpPr>
      <xdr:spPr>
        <a:xfrm flipH="1">
          <a:off x="3429000" y="885825"/>
          <a:ext cx="1304925" cy="1343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xdr:row>
      <xdr:rowOff>0</xdr:rowOff>
    </xdr:from>
    <xdr:to>
      <xdr:col>18</xdr:col>
      <xdr:colOff>190500</xdr:colOff>
      <xdr:row>9</xdr:row>
      <xdr:rowOff>0</xdr:rowOff>
    </xdr:to>
    <xdr:sp>
      <xdr:nvSpPr>
        <xdr:cNvPr id="7" name="Line 14"/>
        <xdr:cNvSpPr>
          <a:spLocks/>
        </xdr:cNvSpPr>
      </xdr:nvSpPr>
      <xdr:spPr>
        <a:xfrm>
          <a:off x="4772025" y="885825"/>
          <a:ext cx="447675" cy="1219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xdr:row>
      <xdr:rowOff>0</xdr:rowOff>
    </xdr:from>
    <xdr:to>
      <xdr:col>16</xdr:col>
      <xdr:colOff>266700</xdr:colOff>
      <xdr:row>14</xdr:row>
      <xdr:rowOff>161925</xdr:rowOff>
    </xdr:to>
    <xdr:sp>
      <xdr:nvSpPr>
        <xdr:cNvPr id="8" name="Line 15"/>
        <xdr:cNvSpPr>
          <a:spLocks/>
        </xdr:cNvSpPr>
      </xdr:nvSpPr>
      <xdr:spPr>
        <a:xfrm flipH="1">
          <a:off x="3619500" y="885825"/>
          <a:ext cx="1143000" cy="25431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266700</xdr:colOff>
      <xdr:row>3</xdr:row>
      <xdr:rowOff>276225</xdr:rowOff>
    </xdr:from>
    <xdr:to>
      <xdr:col>18</xdr:col>
      <xdr:colOff>28575</xdr:colOff>
      <xdr:row>14</xdr:row>
      <xdr:rowOff>142875</xdr:rowOff>
    </xdr:to>
    <xdr:sp>
      <xdr:nvSpPr>
        <xdr:cNvPr id="9" name="Line 16"/>
        <xdr:cNvSpPr>
          <a:spLocks/>
        </xdr:cNvSpPr>
      </xdr:nvSpPr>
      <xdr:spPr>
        <a:xfrm>
          <a:off x="4762500" y="866775"/>
          <a:ext cx="295275" cy="25431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6</xdr:row>
      <xdr:rowOff>76200</xdr:rowOff>
    </xdr:from>
    <xdr:to>
      <xdr:col>6</xdr:col>
      <xdr:colOff>123825</xdr:colOff>
      <xdr:row>7</xdr:row>
      <xdr:rowOff>371475</xdr:rowOff>
    </xdr:to>
    <xdr:sp>
      <xdr:nvSpPr>
        <xdr:cNvPr id="10" name="Oval 18"/>
        <xdr:cNvSpPr>
          <a:spLocks/>
        </xdr:cNvSpPr>
      </xdr:nvSpPr>
      <xdr:spPr>
        <a:xfrm>
          <a:off x="1581150" y="1457325"/>
          <a:ext cx="276225" cy="4667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xdr:row>
      <xdr:rowOff>0</xdr:rowOff>
    </xdr:from>
    <xdr:to>
      <xdr:col>15</xdr:col>
      <xdr:colOff>190500</xdr:colOff>
      <xdr:row>9</xdr:row>
      <xdr:rowOff>0</xdr:rowOff>
    </xdr:to>
    <xdr:sp>
      <xdr:nvSpPr>
        <xdr:cNvPr id="11" name="Line 14"/>
        <xdr:cNvSpPr>
          <a:spLocks/>
        </xdr:cNvSpPr>
      </xdr:nvSpPr>
      <xdr:spPr>
        <a:xfrm>
          <a:off x="3943350" y="885825"/>
          <a:ext cx="466725" cy="1219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142875</xdr:colOff>
      <xdr:row>10</xdr:row>
      <xdr:rowOff>123825</xdr:rowOff>
    </xdr:from>
    <xdr:ext cx="142875" cy="180975"/>
    <xdr:sp>
      <xdr:nvSpPr>
        <xdr:cNvPr id="1" name="Text Box 6"/>
        <xdr:cNvSpPr txBox="1">
          <a:spLocks noChangeArrowheads="1"/>
        </xdr:cNvSpPr>
      </xdr:nvSpPr>
      <xdr:spPr>
        <a:xfrm>
          <a:off x="6715125" y="2533650"/>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印</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171450</xdr:colOff>
      <xdr:row>8</xdr:row>
      <xdr:rowOff>152400</xdr:rowOff>
    </xdr:from>
    <xdr:ext cx="142875" cy="190500"/>
    <xdr:sp>
      <xdr:nvSpPr>
        <xdr:cNvPr id="1" name="Text Box 2"/>
        <xdr:cNvSpPr txBox="1">
          <a:spLocks noChangeArrowheads="1"/>
        </xdr:cNvSpPr>
      </xdr:nvSpPr>
      <xdr:spPr>
        <a:xfrm>
          <a:off x="6562725" y="1781175"/>
          <a:ext cx="142875" cy="19050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印</a:t>
          </a:r>
        </a:p>
      </xdr:txBody>
    </xdr:sp>
    <xdr:clientData/>
  </xdr:oneCellAnchor>
  <xdr:twoCellAnchor>
    <xdr:from>
      <xdr:col>3</xdr:col>
      <xdr:colOff>161925</xdr:colOff>
      <xdr:row>4</xdr:row>
      <xdr:rowOff>85725</xdr:rowOff>
    </xdr:from>
    <xdr:to>
      <xdr:col>4</xdr:col>
      <xdr:colOff>76200</xdr:colOff>
      <xdr:row>5</xdr:row>
      <xdr:rowOff>247650</xdr:rowOff>
    </xdr:to>
    <xdr:sp>
      <xdr:nvSpPr>
        <xdr:cNvPr id="2" name="Oval 3"/>
        <xdr:cNvSpPr>
          <a:spLocks/>
        </xdr:cNvSpPr>
      </xdr:nvSpPr>
      <xdr:spPr>
        <a:xfrm>
          <a:off x="1152525" y="809625"/>
          <a:ext cx="228600" cy="409575"/>
        </a:xfrm>
        <a:prstGeom prst="ellipse">
          <a:avLst/>
        </a:prstGeom>
        <a:noFill/>
        <a:ln w="31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3</xdr:row>
      <xdr:rowOff>0</xdr:rowOff>
    </xdr:from>
    <xdr:to>
      <xdr:col>15</xdr:col>
      <xdr:colOff>9525</xdr:colOff>
      <xdr:row>4</xdr:row>
      <xdr:rowOff>114300</xdr:rowOff>
    </xdr:to>
    <xdr:sp>
      <xdr:nvSpPr>
        <xdr:cNvPr id="3" name="Line 5"/>
        <xdr:cNvSpPr>
          <a:spLocks/>
        </xdr:cNvSpPr>
      </xdr:nvSpPr>
      <xdr:spPr>
        <a:xfrm flipH="1">
          <a:off x="2105025" y="514350"/>
          <a:ext cx="2495550" cy="323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xdr:row>
      <xdr:rowOff>0</xdr:rowOff>
    </xdr:from>
    <xdr:to>
      <xdr:col>14</xdr:col>
      <xdr:colOff>266700</xdr:colOff>
      <xdr:row>6</xdr:row>
      <xdr:rowOff>114300</xdr:rowOff>
    </xdr:to>
    <xdr:sp>
      <xdr:nvSpPr>
        <xdr:cNvPr id="4" name="Line 6"/>
        <xdr:cNvSpPr>
          <a:spLocks/>
        </xdr:cNvSpPr>
      </xdr:nvSpPr>
      <xdr:spPr>
        <a:xfrm flipH="1">
          <a:off x="1447800" y="514350"/>
          <a:ext cx="3133725" cy="895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3</xdr:row>
      <xdr:rowOff>0</xdr:rowOff>
    </xdr:from>
    <xdr:to>
      <xdr:col>15</xdr:col>
      <xdr:colOff>0</xdr:colOff>
      <xdr:row>6</xdr:row>
      <xdr:rowOff>57150</xdr:rowOff>
    </xdr:to>
    <xdr:sp>
      <xdr:nvSpPr>
        <xdr:cNvPr id="5" name="Line 7"/>
        <xdr:cNvSpPr>
          <a:spLocks/>
        </xdr:cNvSpPr>
      </xdr:nvSpPr>
      <xdr:spPr>
        <a:xfrm flipH="1">
          <a:off x="2571750" y="514350"/>
          <a:ext cx="2019300" cy="838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3</xdr:row>
      <xdr:rowOff>9525</xdr:rowOff>
    </xdr:from>
    <xdr:to>
      <xdr:col>15</xdr:col>
      <xdr:colOff>0</xdr:colOff>
      <xdr:row>8</xdr:row>
      <xdr:rowOff>171450</xdr:rowOff>
    </xdr:to>
    <xdr:sp>
      <xdr:nvSpPr>
        <xdr:cNvPr id="6" name="Line 8"/>
        <xdr:cNvSpPr>
          <a:spLocks/>
        </xdr:cNvSpPr>
      </xdr:nvSpPr>
      <xdr:spPr>
        <a:xfrm flipH="1">
          <a:off x="3028950" y="523875"/>
          <a:ext cx="1562100" cy="1276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xdr:row>
      <xdr:rowOff>9525</xdr:rowOff>
    </xdr:from>
    <xdr:to>
      <xdr:col>17</xdr:col>
      <xdr:colOff>9525</xdr:colOff>
      <xdr:row>6</xdr:row>
      <xdr:rowOff>104775</xdr:rowOff>
    </xdr:to>
    <xdr:sp>
      <xdr:nvSpPr>
        <xdr:cNvPr id="7" name="Line 9"/>
        <xdr:cNvSpPr>
          <a:spLocks/>
        </xdr:cNvSpPr>
      </xdr:nvSpPr>
      <xdr:spPr>
        <a:xfrm>
          <a:off x="4600575" y="523875"/>
          <a:ext cx="409575" cy="876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xdr:row>
      <xdr:rowOff>19050</xdr:rowOff>
    </xdr:from>
    <xdr:to>
      <xdr:col>15</xdr:col>
      <xdr:colOff>0</xdr:colOff>
      <xdr:row>13</xdr:row>
      <xdr:rowOff>123825</xdr:rowOff>
    </xdr:to>
    <xdr:sp>
      <xdr:nvSpPr>
        <xdr:cNvPr id="8" name="Line 10"/>
        <xdr:cNvSpPr>
          <a:spLocks/>
        </xdr:cNvSpPr>
      </xdr:nvSpPr>
      <xdr:spPr>
        <a:xfrm flipH="1">
          <a:off x="1714500" y="533400"/>
          <a:ext cx="2876550" cy="2076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xdr:row>
      <xdr:rowOff>219075</xdr:rowOff>
    </xdr:from>
    <xdr:to>
      <xdr:col>7</xdr:col>
      <xdr:colOff>114300</xdr:colOff>
      <xdr:row>5</xdr:row>
      <xdr:rowOff>66675</xdr:rowOff>
    </xdr:to>
    <xdr:sp>
      <xdr:nvSpPr>
        <xdr:cNvPr id="9" name="Line 12"/>
        <xdr:cNvSpPr>
          <a:spLocks/>
        </xdr:cNvSpPr>
      </xdr:nvSpPr>
      <xdr:spPr>
        <a:xfrm flipH="1">
          <a:off x="1390650" y="942975"/>
          <a:ext cx="971550" cy="952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28</xdr:row>
      <xdr:rowOff>123825</xdr:rowOff>
    </xdr:from>
    <xdr:to>
      <xdr:col>22</xdr:col>
      <xdr:colOff>114300</xdr:colOff>
      <xdr:row>30</xdr:row>
      <xdr:rowOff>209550</xdr:rowOff>
    </xdr:to>
    <xdr:sp>
      <xdr:nvSpPr>
        <xdr:cNvPr id="10" name="Text Box 13"/>
        <xdr:cNvSpPr txBox="1">
          <a:spLocks noChangeArrowheads="1"/>
        </xdr:cNvSpPr>
      </xdr:nvSpPr>
      <xdr:spPr>
        <a:xfrm>
          <a:off x="4429125" y="7181850"/>
          <a:ext cx="1724025" cy="6953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自動的に合計金額は</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入ります</a:t>
          </a:r>
        </a:p>
      </xdr:txBody>
    </xdr:sp>
    <xdr:clientData/>
  </xdr:twoCellAnchor>
  <xdr:twoCellAnchor>
    <xdr:from>
      <xdr:col>19</xdr:col>
      <xdr:colOff>28575</xdr:colOff>
      <xdr:row>30</xdr:row>
      <xdr:rowOff>209550</xdr:rowOff>
    </xdr:from>
    <xdr:to>
      <xdr:col>20</xdr:col>
      <xdr:colOff>123825</xdr:colOff>
      <xdr:row>32</xdr:row>
      <xdr:rowOff>190500</xdr:rowOff>
    </xdr:to>
    <xdr:sp>
      <xdr:nvSpPr>
        <xdr:cNvPr id="11" name="Line 14"/>
        <xdr:cNvSpPr>
          <a:spLocks/>
        </xdr:cNvSpPr>
      </xdr:nvSpPr>
      <xdr:spPr>
        <a:xfrm>
          <a:off x="5410200" y="7877175"/>
          <a:ext cx="314325" cy="590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190500</xdr:colOff>
      <xdr:row>8</xdr:row>
      <xdr:rowOff>152400</xdr:rowOff>
    </xdr:from>
    <xdr:ext cx="142875" cy="190500"/>
    <xdr:sp>
      <xdr:nvSpPr>
        <xdr:cNvPr id="1" name="Text Box 18"/>
        <xdr:cNvSpPr txBox="1">
          <a:spLocks noChangeArrowheads="1"/>
        </xdr:cNvSpPr>
      </xdr:nvSpPr>
      <xdr:spPr>
        <a:xfrm>
          <a:off x="6581775" y="1781175"/>
          <a:ext cx="142875" cy="19050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L34"/>
  <sheetViews>
    <sheetView tabSelected="1" zoomScalePageLayoutView="0" workbookViewId="0" topLeftCell="A1">
      <selection activeCell="A1" sqref="A1"/>
    </sheetView>
  </sheetViews>
  <sheetFormatPr defaultColWidth="9.00390625" defaultRowHeight="24.75" customHeight="1"/>
  <cols>
    <col min="1" max="11" width="9.00390625" style="10" customWidth="1"/>
    <col min="12" max="12" width="4.25390625" style="10" customWidth="1"/>
    <col min="13" max="16384" width="9.00390625" style="10" customWidth="1"/>
  </cols>
  <sheetData>
    <row r="1" ht="24.75" customHeight="1">
      <c r="B1" s="20" t="s">
        <v>20</v>
      </c>
    </row>
    <row r="2" ht="24.75" customHeight="1">
      <c r="B2" s="20"/>
    </row>
    <row r="3" ht="24.75" customHeight="1">
      <c r="B3" s="20"/>
    </row>
    <row r="4" ht="24.75" customHeight="1">
      <c r="B4" s="20"/>
    </row>
    <row r="5" ht="24.75" customHeight="1">
      <c r="B5" s="20"/>
    </row>
    <row r="6" spans="1:12" ht="24.75" customHeight="1">
      <c r="A6" s="143" t="s">
        <v>174</v>
      </c>
      <c r="B6" s="143"/>
      <c r="C6" s="143"/>
      <c r="D6" s="143"/>
      <c r="E6" s="143"/>
      <c r="F6" s="143"/>
      <c r="G6" s="143"/>
      <c r="H6" s="143"/>
      <c r="I6" s="143"/>
      <c r="J6" s="143"/>
      <c r="K6" s="143"/>
      <c r="L6" s="143"/>
    </row>
    <row r="7" ht="24.75" customHeight="1">
      <c r="B7" s="20"/>
    </row>
    <row r="8" ht="22.5" customHeight="1">
      <c r="B8" s="35" t="s">
        <v>172</v>
      </c>
    </row>
    <row r="9" spans="2:11" ht="22.5" customHeight="1">
      <c r="B9" s="144" t="s">
        <v>170</v>
      </c>
      <c r="C9" s="144"/>
      <c r="D9" s="144"/>
      <c r="E9" s="144"/>
      <c r="F9" s="144"/>
      <c r="G9" s="144"/>
      <c r="H9" s="144"/>
      <c r="I9" s="144"/>
      <c r="J9" s="144"/>
      <c r="K9" s="24"/>
    </row>
    <row r="10" spans="2:11" ht="17.25" customHeight="1">
      <c r="B10" s="35" t="s">
        <v>171</v>
      </c>
      <c r="C10" s="36"/>
      <c r="D10" s="36"/>
      <c r="E10" s="36"/>
      <c r="F10" s="36"/>
      <c r="G10" s="36"/>
      <c r="H10" s="36"/>
      <c r="I10" s="36"/>
      <c r="J10" s="36"/>
      <c r="K10" s="36"/>
    </row>
    <row r="11" spans="2:11" ht="17.25" customHeight="1">
      <c r="B11" s="35" t="s">
        <v>68</v>
      </c>
      <c r="C11" s="36"/>
      <c r="D11" s="36"/>
      <c r="E11" s="36"/>
      <c r="F11" s="36"/>
      <c r="G11" s="36"/>
      <c r="H11" s="36"/>
      <c r="I11" s="36"/>
      <c r="J11" s="36"/>
      <c r="K11" s="36"/>
    </row>
    <row r="12" spans="2:11" ht="24.75" customHeight="1">
      <c r="B12" s="35" t="s">
        <v>118</v>
      </c>
      <c r="C12" s="36"/>
      <c r="D12" s="36"/>
      <c r="E12" s="36"/>
      <c r="F12" s="36"/>
      <c r="G12" s="36"/>
      <c r="H12" s="36"/>
      <c r="I12" s="36"/>
      <c r="J12" s="36"/>
      <c r="K12" s="36"/>
    </row>
    <row r="13" ht="24.75" customHeight="1">
      <c r="B13" s="21" t="s">
        <v>20</v>
      </c>
    </row>
    <row r="14" ht="24.75" customHeight="1">
      <c r="B14" s="20" t="s">
        <v>62</v>
      </c>
    </row>
    <row r="15" ht="24.75" customHeight="1">
      <c r="B15" s="21" t="s">
        <v>81</v>
      </c>
    </row>
    <row r="16" ht="24.75" customHeight="1">
      <c r="B16" s="21" t="s">
        <v>63</v>
      </c>
    </row>
    <row r="17" ht="24.75" customHeight="1">
      <c r="B17" s="21" t="s">
        <v>165</v>
      </c>
    </row>
    <row r="18" ht="24.75" customHeight="1">
      <c r="B18" s="10" t="s">
        <v>82</v>
      </c>
    </row>
    <row r="19" ht="24.75" customHeight="1">
      <c r="B19" s="21" t="s">
        <v>166</v>
      </c>
    </row>
    <row r="20" ht="24.75" customHeight="1">
      <c r="B20" s="21" t="s">
        <v>53</v>
      </c>
    </row>
    <row r="21" ht="24.75" customHeight="1">
      <c r="B21" s="21"/>
    </row>
    <row r="22" ht="24.75" customHeight="1">
      <c r="B22" s="21" t="s">
        <v>56</v>
      </c>
    </row>
    <row r="23" ht="22.5" customHeight="1">
      <c r="B23" s="21" t="s">
        <v>127</v>
      </c>
    </row>
    <row r="24" spans="2:11" ht="22.5" customHeight="1">
      <c r="B24" s="141" t="s">
        <v>167</v>
      </c>
      <c r="C24" s="141"/>
      <c r="D24" s="141"/>
      <c r="E24" s="141"/>
      <c r="F24" s="141"/>
      <c r="G24" s="141"/>
      <c r="H24" s="141"/>
      <c r="I24" s="141"/>
      <c r="J24" s="141"/>
      <c r="K24" s="24"/>
    </row>
    <row r="25" ht="24.75" customHeight="1">
      <c r="B25" s="21" t="s">
        <v>168</v>
      </c>
    </row>
    <row r="26" ht="24.75" customHeight="1">
      <c r="B26" s="21" t="s">
        <v>169</v>
      </c>
    </row>
    <row r="27" ht="24.75" customHeight="1">
      <c r="B27" s="21"/>
    </row>
    <row r="28" ht="24.75" customHeight="1">
      <c r="B28" s="21"/>
    </row>
    <row r="30" spans="3:10" ht="24.75" customHeight="1">
      <c r="C30" s="142" t="s">
        <v>112</v>
      </c>
      <c r="D30" s="142"/>
      <c r="E30" s="142"/>
      <c r="F30" s="33" t="s">
        <v>113</v>
      </c>
      <c r="G30" s="33"/>
      <c r="H30" s="33"/>
      <c r="I30" s="33"/>
      <c r="J30" s="33"/>
    </row>
    <row r="31" spans="6:10" ht="24.75" customHeight="1">
      <c r="F31" s="141" t="s">
        <v>111</v>
      </c>
      <c r="G31" s="141"/>
      <c r="H31" s="141"/>
      <c r="I31" s="141"/>
      <c r="J31" s="141"/>
    </row>
    <row r="32" spans="6:10" ht="24.75" customHeight="1">
      <c r="F32" s="141" t="s">
        <v>88</v>
      </c>
      <c r="G32" s="141"/>
      <c r="H32" s="141"/>
      <c r="I32" s="141"/>
      <c r="J32" s="141"/>
    </row>
    <row r="33" spans="6:10" ht="24.75" customHeight="1">
      <c r="F33" s="141" t="s">
        <v>114</v>
      </c>
      <c r="G33" s="141"/>
      <c r="H33" s="141"/>
      <c r="I33" s="141"/>
      <c r="J33" s="141"/>
    </row>
    <row r="34" spans="6:10" ht="24.75" customHeight="1">
      <c r="F34" s="34"/>
      <c r="G34" s="34"/>
      <c r="H34" s="34"/>
      <c r="I34" s="34"/>
      <c r="J34" s="34"/>
    </row>
  </sheetData>
  <sheetProtection/>
  <mergeCells count="7">
    <mergeCell ref="F33:J33"/>
    <mergeCell ref="C30:E30"/>
    <mergeCell ref="A6:L6"/>
    <mergeCell ref="B9:J9"/>
    <mergeCell ref="F31:J31"/>
    <mergeCell ref="F32:J32"/>
    <mergeCell ref="B24:J24"/>
  </mergeCells>
  <printOptions/>
  <pageMargins left="0.4" right="0.1968503937007874" top="0.3937007874015748" bottom="0" header="0.5118110236220472" footer="0.5118110236220472"/>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I27"/>
  <sheetViews>
    <sheetView showZeros="0" zoomScalePageLayoutView="0" workbookViewId="0" topLeftCell="A1">
      <selection activeCell="A1" sqref="A1"/>
    </sheetView>
  </sheetViews>
  <sheetFormatPr defaultColWidth="3.625" defaultRowHeight="24.75" customHeight="1"/>
  <cols>
    <col min="1" max="1" width="8.75390625" style="93" customWidth="1"/>
    <col min="2" max="2" width="8.125" style="94" customWidth="1"/>
    <col min="3" max="3" width="12.25390625" style="93" customWidth="1"/>
    <col min="4" max="9" width="9.125" style="93" customWidth="1"/>
    <col min="10" max="16384" width="3.625" style="93" customWidth="1"/>
  </cols>
  <sheetData>
    <row r="1" spans="1:9" s="101" customFormat="1" ht="24.75" customHeight="1">
      <c r="A1" s="95" t="s">
        <v>66</v>
      </c>
      <c r="B1" s="183" t="s">
        <v>123</v>
      </c>
      <c r="C1" s="183"/>
      <c r="D1" s="183"/>
      <c r="E1" s="183"/>
      <c r="F1" s="183"/>
      <c r="G1" s="183"/>
      <c r="H1" s="183"/>
      <c r="I1" s="96"/>
    </row>
    <row r="2" spans="1:9" s="101" customFormat="1" ht="21.75" customHeight="1">
      <c r="A2" s="97"/>
      <c r="B2" s="97"/>
      <c r="C2" s="97"/>
      <c r="D2" s="97"/>
      <c r="E2" s="97"/>
      <c r="F2" s="97"/>
      <c r="G2" s="97"/>
      <c r="H2" s="97"/>
      <c r="I2" s="97"/>
    </row>
    <row r="3" spans="1:9" s="101" customFormat="1" ht="24.75" customHeight="1">
      <c r="A3" s="98"/>
      <c r="B3" s="98"/>
      <c r="C3" s="99" t="s">
        <v>5</v>
      </c>
      <c r="D3" s="184"/>
      <c r="E3" s="185"/>
      <c r="F3" s="186"/>
      <c r="G3" s="100"/>
      <c r="H3" s="100"/>
      <c r="I3" s="100"/>
    </row>
    <row r="4" spans="2:7" s="101" customFormat="1" ht="21" customHeight="1" thickBot="1">
      <c r="B4" s="102"/>
      <c r="E4" s="103"/>
      <c r="F4" s="103"/>
      <c r="G4" s="103"/>
    </row>
    <row r="5" spans="2:9" s="101" customFormat="1" ht="34.5" customHeight="1" thickBot="1">
      <c r="B5" s="102"/>
      <c r="F5" s="104" t="s">
        <v>60</v>
      </c>
      <c r="G5" s="187" t="s">
        <v>119</v>
      </c>
      <c r="H5" s="188"/>
      <c r="I5" s="189"/>
    </row>
    <row r="6" s="101" customFormat="1" ht="16.5" customHeight="1" thickBot="1">
      <c r="B6" s="102"/>
    </row>
    <row r="7" spans="1:9" s="101" customFormat="1" ht="34.5" customHeight="1" thickBot="1">
      <c r="A7" s="129" t="s">
        <v>22</v>
      </c>
      <c r="B7" s="146" t="s">
        <v>0</v>
      </c>
      <c r="C7" s="146"/>
      <c r="D7" s="190" t="s">
        <v>58</v>
      </c>
      <c r="E7" s="191"/>
      <c r="F7" s="192" t="s">
        <v>156</v>
      </c>
      <c r="G7" s="193"/>
      <c r="H7" s="190" t="s">
        <v>59</v>
      </c>
      <c r="I7" s="194"/>
    </row>
    <row r="8" spans="1:9" s="101" customFormat="1" ht="39.75" customHeight="1" thickTop="1">
      <c r="A8" s="130" t="s">
        <v>116</v>
      </c>
      <c r="B8" s="147" t="s">
        <v>133</v>
      </c>
      <c r="C8" s="147"/>
      <c r="D8" s="90" t="s">
        <v>77</v>
      </c>
      <c r="E8" s="91"/>
      <c r="F8" s="180">
        <v>100000</v>
      </c>
      <c r="G8" s="181"/>
      <c r="H8" s="180">
        <f>F8*1.08</f>
        <v>108000</v>
      </c>
      <c r="I8" s="182"/>
    </row>
    <row r="9" spans="1:9" s="101" customFormat="1" ht="39.75" customHeight="1">
      <c r="A9" s="131" t="s">
        <v>116</v>
      </c>
      <c r="B9" s="148" t="s">
        <v>134</v>
      </c>
      <c r="C9" s="148"/>
      <c r="D9" s="89" t="s">
        <v>78</v>
      </c>
      <c r="E9" s="89"/>
      <c r="F9" s="177">
        <v>90000</v>
      </c>
      <c r="G9" s="178"/>
      <c r="H9" s="177">
        <f>F9*1.08</f>
        <v>97200</v>
      </c>
      <c r="I9" s="179"/>
    </row>
    <row r="10" spans="1:9" s="101" customFormat="1" ht="39.75" customHeight="1">
      <c r="A10" s="131" t="s">
        <v>71</v>
      </c>
      <c r="B10" s="148" t="s">
        <v>91</v>
      </c>
      <c r="C10" s="148"/>
      <c r="D10" s="89" t="s">
        <v>79</v>
      </c>
      <c r="E10" s="89"/>
      <c r="F10" s="177">
        <v>300000</v>
      </c>
      <c r="G10" s="178"/>
      <c r="H10" s="177">
        <f>F10*1.08</f>
        <v>324000</v>
      </c>
      <c r="I10" s="179"/>
    </row>
    <row r="11" spans="1:9" s="101" customFormat="1" ht="39.75" customHeight="1">
      <c r="A11" s="131" t="s">
        <v>72</v>
      </c>
      <c r="B11" s="148" t="s">
        <v>135</v>
      </c>
      <c r="C11" s="148"/>
      <c r="D11" s="89" t="s">
        <v>120</v>
      </c>
      <c r="E11" s="89"/>
      <c r="F11" s="177">
        <v>150000</v>
      </c>
      <c r="G11" s="178"/>
      <c r="H11" s="177">
        <f>F11*1.08</f>
        <v>162000</v>
      </c>
      <c r="I11" s="179"/>
    </row>
    <row r="12" spans="1:9" s="101" customFormat="1" ht="39.75" customHeight="1">
      <c r="A12" s="131" t="s">
        <v>80</v>
      </c>
      <c r="B12" s="149" t="s">
        <v>124</v>
      </c>
      <c r="C12" s="149"/>
      <c r="D12" s="89" t="s">
        <v>136</v>
      </c>
      <c r="E12" s="89"/>
      <c r="F12" s="177">
        <v>10000</v>
      </c>
      <c r="G12" s="178"/>
      <c r="H12" s="177">
        <f>F12*1.08</f>
        <v>10800</v>
      </c>
      <c r="I12" s="179"/>
    </row>
    <row r="13" spans="1:9" s="101" customFormat="1" ht="39.75" customHeight="1">
      <c r="A13" s="105"/>
      <c r="B13" s="145"/>
      <c r="C13" s="145"/>
      <c r="D13" s="162"/>
      <c r="E13" s="162"/>
      <c r="F13" s="163"/>
      <c r="G13" s="164"/>
      <c r="H13" s="163">
        <f aca="true" t="shared" si="0" ref="H13:H18">F13*1.05</f>
        <v>0</v>
      </c>
      <c r="I13" s="165"/>
    </row>
    <row r="14" spans="1:9" s="101" customFormat="1" ht="39.75" customHeight="1">
      <c r="A14" s="105"/>
      <c r="B14" s="145"/>
      <c r="C14" s="145"/>
      <c r="D14" s="162"/>
      <c r="E14" s="162"/>
      <c r="F14" s="163"/>
      <c r="G14" s="164"/>
      <c r="H14" s="163">
        <f t="shared" si="0"/>
        <v>0</v>
      </c>
      <c r="I14" s="165"/>
    </row>
    <row r="15" spans="1:9" s="101" customFormat="1" ht="39.75" customHeight="1">
      <c r="A15" s="105"/>
      <c r="B15" s="145"/>
      <c r="C15" s="145"/>
      <c r="D15" s="162"/>
      <c r="E15" s="162"/>
      <c r="F15" s="163"/>
      <c r="G15" s="164"/>
      <c r="H15" s="163">
        <f t="shared" si="0"/>
        <v>0</v>
      </c>
      <c r="I15" s="165"/>
    </row>
    <row r="16" spans="1:9" s="101" customFormat="1" ht="39.75" customHeight="1">
      <c r="A16" s="105"/>
      <c r="B16" s="145"/>
      <c r="C16" s="145"/>
      <c r="D16" s="162"/>
      <c r="E16" s="162"/>
      <c r="F16" s="163"/>
      <c r="G16" s="164"/>
      <c r="H16" s="163">
        <f t="shared" si="0"/>
        <v>0</v>
      </c>
      <c r="I16" s="165"/>
    </row>
    <row r="17" spans="1:9" s="101" customFormat="1" ht="39.75" customHeight="1">
      <c r="A17" s="105"/>
      <c r="B17" s="145"/>
      <c r="C17" s="145"/>
      <c r="D17" s="162"/>
      <c r="E17" s="162"/>
      <c r="F17" s="163"/>
      <c r="G17" s="164"/>
      <c r="H17" s="163">
        <f t="shared" si="0"/>
        <v>0</v>
      </c>
      <c r="I17" s="165"/>
    </row>
    <row r="18" spans="1:9" s="101" customFormat="1" ht="39.75" customHeight="1">
      <c r="A18" s="105"/>
      <c r="B18" s="145"/>
      <c r="C18" s="145"/>
      <c r="D18" s="162"/>
      <c r="E18" s="162"/>
      <c r="F18" s="163"/>
      <c r="G18" s="164"/>
      <c r="H18" s="163">
        <f t="shared" si="0"/>
        <v>0</v>
      </c>
      <c r="I18" s="165"/>
    </row>
    <row r="19" spans="1:9" s="101" customFormat="1" ht="30" customHeight="1" thickBot="1">
      <c r="A19" s="173" t="s">
        <v>101</v>
      </c>
      <c r="B19" s="174"/>
      <c r="C19" s="174"/>
      <c r="D19" s="174"/>
      <c r="E19" s="174"/>
      <c r="F19" s="174"/>
      <c r="G19" s="175"/>
      <c r="H19" s="166">
        <f>IF(SUM(H8:H18)&lt;&gt;0,SUM(H8:H18),"")</f>
        <v>702000</v>
      </c>
      <c r="I19" s="167"/>
    </row>
    <row r="20" spans="1:4" s="101" customFormat="1" ht="19.5" customHeight="1" thickBot="1">
      <c r="A20" s="176" t="s">
        <v>175</v>
      </c>
      <c r="B20" s="176"/>
      <c r="C20" s="176"/>
      <c r="D20" s="176"/>
    </row>
    <row r="21" spans="1:9" s="2" customFormat="1" ht="24.75" customHeight="1">
      <c r="A21" s="168" t="s">
        <v>6</v>
      </c>
      <c r="B21" s="169"/>
      <c r="C21" s="170" t="s">
        <v>159</v>
      </c>
      <c r="D21" s="171"/>
      <c r="E21" s="172"/>
      <c r="F21" s="107" t="s">
        <v>121</v>
      </c>
      <c r="G21" s="122" t="s">
        <v>160</v>
      </c>
      <c r="H21" s="106"/>
      <c r="I21" s="109"/>
    </row>
    <row r="22" spans="1:9" s="2" customFormat="1" ht="24.75" customHeight="1">
      <c r="A22" s="150" t="s">
        <v>7</v>
      </c>
      <c r="B22" s="151"/>
      <c r="C22" s="110" t="s">
        <v>69</v>
      </c>
      <c r="D22" s="111" t="s">
        <v>157</v>
      </c>
      <c r="E22" s="152" t="s">
        <v>161</v>
      </c>
      <c r="F22" s="153"/>
      <c r="G22" s="153"/>
      <c r="H22" s="153"/>
      <c r="I22" s="154"/>
    </row>
    <row r="23" spans="1:9" s="2" customFormat="1" ht="19.5" customHeight="1">
      <c r="A23" s="155" t="s">
        <v>158</v>
      </c>
      <c r="B23" s="156"/>
      <c r="C23" s="86" t="s">
        <v>137</v>
      </c>
      <c r="D23" s="87"/>
      <c r="E23" s="87"/>
      <c r="F23" s="87"/>
      <c r="G23" s="87"/>
      <c r="H23" s="87"/>
      <c r="I23" s="88"/>
    </row>
    <row r="24" spans="1:9" s="2" customFormat="1" ht="24.75" customHeight="1" thickBot="1">
      <c r="A24" s="157" t="s">
        <v>64</v>
      </c>
      <c r="B24" s="158"/>
      <c r="C24" s="159" t="s">
        <v>122</v>
      </c>
      <c r="D24" s="160"/>
      <c r="E24" s="160"/>
      <c r="F24" s="160"/>
      <c r="G24" s="160"/>
      <c r="H24" s="160"/>
      <c r="I24" s="161"/>
    </row>
    <row r="25" spans="1:9" s="2" customFormat="1" ht="15.75" customHeight="1">
      <c r="A25" s="112"/>
      <c r="B25" s="112"/>
      <c r="C25" s="113"/>
      <c r="D25" s="113"/>
      <c r="E25" s="113"/>
      <c r="F25" s="113"/>
      <c r="G25" s="113"/>
      <c r="H25" s="113"/>
      <c r="I25" s="113"/>
    </row>
    <row r="26" spans="2:9" s="101" customFormat="1" ht="24.75" customHeight="1">
      <c r="B26" s="102"/>
      <c r="D26" s="126"/>
      <c r="E26" s="126"/>
      <c r="F26" s="127"/>
      <c r="G26" s="114" t="s">
        <v>117</v>
      </c>
      <c r="H26" s="123" t="s">
        <v>162</v>
      </c>
      <c r="I26" s="115" t="s">
        <v>126</v>
      </c>
    </row>
    <row r="27" spans="2:9" s="101" customFormat="1" ht="49.5" customHeight="1">
      <c r="B27" s="102"/>
      <c r="D27" s="128"/>
      <c r="E27" s="128"/>
      <c r="F27" s="128"/>
      <c r="G27" s="116"/>
      <c r="H27" s="117"/>
      <c r="I27" s="118"/>
    </row>
  </sheetData>
  <sheetProtection/>
  <mergeCells count="56">
    <mergeCell ref="F8:G8"/>
    <mergeCell ref="H8:I8"/>
    <mergeCell ref="F9:G9"/>
    <mergeCell ref="H9:I9"/>
    <mergeCell ref="B1:H1"/>
    <mergeCell ref="D3:F3"/>
    <mergeCell ref="G5:I5"/>
    <mergeCell ref="D7:E7"/>
    <mergeCell ref="F7:G7"/>
    <mergeCell ref="H7:I7"/>
    <mergeCell ref="F12:G12"/>
    <mergeCell ref="H12:I12"/>
    <mergeCell ref="D13:E13"/>
    <mergeCell ref="F13:G13"/>
    <mergeCell ref="H13:I13"/>
    <mergeCell ref="F10:G10"/>
    <mergeCell ref="H10:I10"/>
    <mergeCell ref="F11:G11"/>
    <mergeCell ref="H11:I11"/>
    <mergeCell ref="D14:E14"/>
    <mergeCell ref="F14:G14"/>
    <mergeCell ref="H14:I14"/>
    <mergeCell ref="D15:E15"/>
    <mergeCell ref="F15:G15"/>
    <mergeCell ref="H15:I15"/>
    <mergeCell ref="C21:E21"/>
    <mergeCell ref="D16:E16"/>
    <mergeCell ref="F16:G16"/>
    <mergeCell ref="H16:I16"/>
    <mergeCell ref="D17:E17"/>
    <mergeCell ref="F17:G17"/>
    <mergeCell ref="H17:I17"/>
    <mergeCell ref="A19:G19"/>
    <mergeCell ref="A20:D20"/>
    <mergeCell ref="A22:B22"/>
    <mergeCell ref="E22:I22"/>
    <mergeCell ref="A23:B23"/>
    <mergeCell ref="A24:B24"/>
    <mergeCell ref="C24:I24"/>
    <mergeCell ref="D18:E18"/>
    <mergeCell ref="F18:G18"/>
    <mergeCell ref="H18:I18"/>
    <mergeCell ref="H19:I19"/>
    <mergeCell ref="A21:B21"/>
    <mergeCell ref="B7:C7"/>
    <mergeCell ref="B8:C8"/>
    <mergeCell ref="B9:C9"/>
    <mergeCell ref="B10:C10"/>
    <mergeCell ref="B11:C11"/>
    <mergeCell ref="B12:C12"/>
    <mergeCell ref="B13:C13"/>
    <mergeCell ref="B14:C14"/>
    <mergeCell ref="B15:C15"/>
    <mergeCell ref="B16:C16"/>
    <mergeCell ref="B17:C17"/>
    <mergeCell ref="B18:C18"/>
  </mergeCells>
  <printOptions/>
  <pageMargins left="1.17" right="0.3937007874015748" top="0.52" bottom="0.3937007874015748"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S27"/>
  <sheetViews>
    <sheetView showZeros="0" zoomScalePageLayoutView="0" workbookViewId="0" topLeftCell="A1">
      <selection activeCell="A1" sqref="A1"/>
    </sheetView>
  </sheetViews>
  <sheetFormatPr defaultColWidth="3.625" defaultRowHeight="24.75" customHeight="1"/>
  <cols>
    <col min="1" max="1" width="8.75390625" style="93" customWidth="1"/>
    <col min="2" max="2" width="8.125" style="94" customWidth="1"/>
    <col min="3" max="3" width="12.25390625" style="93" customWidth="1"/>
    <col min="4" max="9" width="9.125" style="93" customWidth="1"/>
    <col min="10" max="24" width="3.625" style="93" customWidth="1"/>
    <col min="25" max="25" width="3.625" style="94" customWidth="1"/>
    <col min="26" max="16384" width="3.625" style="93" customWidth="1"/>
  </cols>
  <sheetData>
    <row r="1" spans="1:9" s="101" customFormat="1" ht="24.75" customHeight="1">
      <c r="A1" s="95" t="s">
        <v>66</v>
      </c>
      <c r="B1" s="183" t="s">
        <v>123</v>
      </c>
      <c r="C1" s="183"/>
      <c r="D1" s="183"/>
      <c r="E1" s="183"/>
      <c r="F1" s="183"/>
      <c r="G1" s="183"/>
      <c r="H1" s="183"/>
      <c r="I1" s="96"/>
    </row>
    <row r="2" spans="1:9" s="101" customFormat="1" ht="21.75" customHeight="1">
      <c r="A2" s="97"/>
      <c r="B2" s="97"/>
      <c r="C2" s="97"/>
      <c r="D2" s="97"/>
      <c r="E2" s="97"/>
      <c r="F2" s="97"/>
      <c r="G2" s="97"/>
      <c r="H2" s="97"/>
      <c r="I2" s="97"/>
    </row>
    <row r="3" spans="1:9" s="101" customFormat="1" ht="24.75" customHeight="1">
      <c r="A3" s="98"/>
      <c r="B3" s="98"/>
      <c r="C3" s="99" t="s">
        <v>5</v>
      </c>
      <c r="D3" s="184"/>
      <c r="E3" s="185"/>
      <c r="F3" s="186"/>
      <c r="G3" s="100"/>
      <c r="H3" s="100"/>
      <c r="I3" s="100"/>
    </row>
    <row r="4" spans="2:7" s="101" customFormat="1" ht="21" customHeight="1" thickBot="1">
      <c r="B4" s="102"/>
      <c r="E4" s="103"/>
      <c r="F4" s="103"/>
      <c r="G4" s="103"/>
    </row>
    <row r="5" spans="2:9" s="101" customFormat="1" ht="34.5" customHeight="1" thickBot="1">
      <c r="B5" s="102"/>
      <c r="F5" s="104" t="s">
        <v>60</v>
      </c>
      <c r="G5" s="200"/>
      <c r="H5" s="201"/>
      <c r="I5" s="202"/>
    </row>
    <row r="6" s="101" customFormat="1" ht="16.5" customHeight="1" thickBot="1">
      <c r="B6" s="102"/>
    </row>
    <row r="7" spans="1:9" s="101" customFormat="1" ht="34.5" customHeight="1" thickBot="1">
      <c r="A7" s="129" t="s">
        <v>22</v>
      </c>
      <c r="B7" s="146" t="s">
        <v>0</v>
      </c>
      <c r="C7" s="146"/>
      <c r="D7" s="190" t="s">
        <v>58</v>
      </c>
      <c r="E7" s="191"/>
      <c r="F7" s="192" t="s">
        <v>156</v>
      </c>
      <c r="G7" s="193"/>
      <c r="H7" s="190" t="s">
        <v>59</v>
      </c>
      <c r="I7" s="194"/>
    </row>
    <row r="8" spans="1:9" s="101" customFormat="1" ht="39.75" customHeight="1" thickTop="1">
      <c r="A8" s="132"/>
      <c r="B8" s="197"/>
      <c r="C8" s="197"/>
      <c r="D8" s="198"/>
      <c r="E8" s="199"/>
      <c r="F8" s="195"/>
      <c r="G8" s="196"/>
      <c r="H8" s="206">
        <f>F8*1.08</f>
        <v>0</v>
      </c>
      <c r="I8" s="207"/>
    </row>
    <row r="9" spans="1:9" s="101" customFormat="1" ht="39.75" customHeight="1">
      <c r="A9" s="105"/>
      <c r="B9" s="145"/>
      <c r="C9" s="145"/>
      <c r="D9" s="162"/>
      <c r="E9" s="162"/>
      <c r="F9" s="163"/>
      <c r="G9" s="164"/>
      <c r="H9" s="163">
        <f>F9*1.08</f>
        <v>0</v>
      </c>
      <c r="I9" s="165"/>
    </row>
    <row r="10" spans="1:9" s="101" customFormat="1" ht="39.75" customHeight="1">
      <c r="A10" s="105"/>
      <c r="B10" s="145"/>
      <c r="C10" s="145"/>
      <c r="D10" s="162"/>
      <c r="E10" s="162"/>
      <c r="F10" s="163"/>
      <c r="G10" s="164"/>
      <c r="H10" s="163">
        <f aca="true" t="shared" si="0" ref="H10:H18">F10*1.08</f>
        <v>0</v>
      </c>
      <c r="I10" s="165"/>
    </row>
    <row r="11" spans="1:9" s="101" customFormat="1" ht="39.75" customHeight="1">
      <c r="A11" s="105"/>
      <c r="B11" s="145"/>
      <c r="C11" s="145"/>
      <c r="D11" s="162"/>
      <c r="E11" s="162"/>
      <c r="F11" s="163"/>
      <c r="G11" s="164"/>
      <c r="H11" s="163">
        <f t="shared" si="0"/>
        <v>0</v>
      </c>
      <c r="I11" s="165"/>
    </row>
    <row r="12" spans="1:9" s="101" customFormat="1" ht="39.75" customHeight="1">
      <c r="A12" s="105"/>
      <c r="B12" s="145"/>
      <c r="C12" s="145"/>
      <c r="D12" s="162"/>
      <c r="E12" s="162"/>
      <c r="F12" s="163"/>
      <c r="G12" s="164"/>
      <c r="H12" s="163">
        <f t="shared" si="0"/>
        <v>0</v>
      </c>
      <c r="I12" s="165"/>
    </row>
    <row r="13" spans="1:9" s="101" customFormat="1" ht="39.75" customHeight="1">
      <c r="A13" s="105"/>
      <c r="B13" s="145"/>
      <c r="C13" s="145"/>
      <c r="D13" s="162"/>
      <c r="E13" s="162"/>
      <c r="F13" s="163"/>
      <c r="G13" s="164"/>
      <c r="H13" s="163">
        <f t="shared" si="0"/>
        <v>0</v>
      </c>
      <c r="I13" s="165"/>
    </row>
    <row r="14" spans="1:9" s="101" customFormat="1" ht="39.75" customHeight="1">
      <c r="A14" s="105"/>
      <c r="B14" s="145"/>
      <c r="C14" s="145"/>
      <c r="D14" s="162"/>
      <c r="E14" s="162"/>
      <c r="F14" s="163"/>
      <c r="G14" s="164"/>
      <c r="H14" s="163">
        <f t="shared" si="0"/>
        <v>0</v>
      </c>
      <c r="I14" s="165"/>
    </row>
    <row r="15" spans="1:9" s="101" customFormat="1" ht="39.75" customHeight="1">
      <c r="A15" s="105"/>
      <c r="B15" s="145"/>
      <c r="C15" s="145"/>
      <c r="D15" s="162"/>
      <c r="E15" s="162"/>
      <c r="F15" s="163"/>
      <c r="G15" s="164"/>
      <c r="H15" s="163">
        <f t="shared" si="0"/>
        <v>0</v>
      </c>
      <c r="I15" s="165"/>
    </row>
    <row r="16" spans="1:9" s="101" customFormat="1" ht="39.75" customHeight="1">
      <c r="A16" s="105"/>
      <c r="B16" s="145"/>
      <c r="C16" s="145"/>
      <c r="D16" s="162"/>
      <c r="E16" s="162"/>
      <c r="F16" s="163"/>
      <c r="G16" s="164"/>
      <c r="H16" s="163">
        <f t="shared" si="0"/>
        <v>0</v>
      </c>
      <c r="I16" s="165"/>
    </row>
    <row r="17" spans="1:9" s="101" customFormat="1" ht="39.75" customHeight="1">
      <c r="A17" s="105"/>
      <c r="B17" s="145"/>
      <c r="C17" s="145"/>
      <c r="D17" s="162"/>
      <c r="E17" s="162"/>
      <c r="F17" s="163"/>
      <c r="G17" s="164"/>
      <c r="H17" s="163">
        <f t="shared" si="0"/>
        <v>0</v>
      </c>
      <c r="I17" s="165"/>
    </row>
    <row r="18" spans="1:9" s="101" customFormat="1" ht="39.75" customHeight="1">
      <c r="A18" s="105"/>
      <c r="B18" s="145"/>
      <c r="C18" s="145"/>
      <c r="D18" s="162"/>
      <c r="E18" s="162"/>
      <c r="F18" s="163"/>
      <c r="G18" s="164"/>
      <c r="H18" s="163">
        <f t="shared" si="0"/>
        <v>0</v>
      </c>
      <c r="I18" s="165"/>
    </row>
    <row r="19" spans="1:9" s="101" customFormat="1" ht="30" customHeight="1" thickBot="1">
      <c r="A19" s="173" t="s">
        <v>101</v>
      </c>
      <c r="B19" s="174"/>
      <c r="C19" s="174"/>
      <c r="D19" s="174"/>
      <c r="E19" s="174"/>
      <c r="F19" s="174"/>
      <c r="G19" s="175"/>
      <c r="H19" s="217">
        <f>IF(SUM(H8:H18)&lt;&gt;0,SUM(H8:H18),"")</f>
      </c>
      <c r="I19" s="218"/>
    </row>
    <row r="20" spans="1:4" s="101" customFormat="1" ht="19.5" customHeight="1" thickBot="1">
      <c r="A20" s="176" t="s">
        <v>175</v>
      </c>
      <c r="B20" s="176"/>
      <c r="C20" s="176"/>
      <c r="D20" s="176"/>
    </row>
    <row r="21" spans="1:16" s="2" customFormat="1" ht="24.75" customHeight="1">
      <c r="A21" s="168" t="s">
        <v>6</v>
      </c>
      <c r="B21" s="169"/>
      <c r="C21" s="214"/>
      <c r="D21" s="215"/>
      <c r="E21" s="216"/>
      <c r="F21" s="107" t="s">
        <v>121</v>
      </c>
      <c r="G21" s="108"/>
      <c r="H21" s="106"/>
      <c r="I21" s="109"/>
      <c r="L21"/>
      <c r="N21"/>
      <c r="O21"/>
      <c r="P21"/>
    </row>
    <row r="22" spans="1:16" s="2" customFormat="1" ht="24.75" customHeight="1">
      <c r="A22" s="150" t="s">
        <v>7</v>
      </c>
      <c r="B22" s="151"/>
      <c r="C22" s="110" t="s">
        <v>69</v>
      </c>
      <c r="D22" s="111" t="s">
        <v>157</v>
      </c>
      <c r="E22" s="211"/>
      <c r="F22" s="212"/>
      <c r="G22" s="212"/>
      <c r="H22" s="212"/>
      <c r="I22" s="213"/>
      <c r="L22"/>
      <c r="N22"/>
      <c r="O22"/>
      <c r="P22"/>
    </row>
    <row r="23" spans="1:19" s="2" customFormat="1" ht="19.5" customHeight="1">
      <c r="A23" s="155" t="s">
        <v>158</v>
      </c>
      <c r="B23" s="156"/>
      <c r="C23" s="203"/>
      <c r="D23" s="204"/>
      <c r="E23" s="204"/>
      <c r="F23" s="204"/>
      <c r="G23" s="204"/>
      <c r="H23" s="204"/>
      <c r="I23" s="205"/>
      <c r="L23"/>
      <c r="N23"/>
      <c r="O23"/>
      <c r="P23"/>
      <c r="Q23" s="92"/>
      <c r="R23" s="92"/>
      <c r="S23" s="92"/>
    </row>
    <row r="24" spans="1:9" s="2" customFormat="1" ht="24.75" customHeight="1" thickBot="1">
      <c r="A24" s="157" t="s">
        <v>64</v>
      </c>
      <c r="B24" s="158"/>
      <c r="C24" s="208"/>
      <c r="D24" s="209"/>
      <c r="E24" s="209"/>
      <c r="F24" s="209"/>
      <c r="G24" s="209"/>
      <c r="H24" s="209"/>
      <c r="I24" s="210"/>
    </row>
    <row r="25" spans="1:9" s="2" customFormat="1" ht="15.75" customHeight="1">
      <c r="A25" s="112"/>
      <c r="B25" s="112"/>
      <c r="C25" s="113"/>
      <c r="D25" s="113"/>
      <c r="E25" s="113"/>
      <c r="F25" s="113"/>
      <c r="G25" s="113"/>
      <c r="H25" s="113"/>
      <c r="I25" s="113"/>
    </row>
    <row r="26" spans="2:9" s="101" customFormat="1" ht="24.75" customHeight="1">
      <c r="B26" s="102"/>
      <c r="D26" s="126"/>
      <c r="E26" s="126"/>
      <c r="F26" s="127"/>
      <c r="G26" s="114" t="s">
        <v>117</v>
      </c>
      <c r="H26" s="123" t="s">
        <v>162</v>
      </c>
      <c r="I26" s="115" t="s">
        <v>126</v>
      </c>
    </row>
    <row r="27" spans="2:9" s="101" customFormat="1" ht="49.5" customHeight="1">
      <c r="B27" s="102"/>
      <c r="D27" s="128"/>
      <c r="E27" s="128"/>
      <c r="F27" s="128"/>
      <c r="G27" s="116"/>
      <c r="H27" s="117"/>
      <c r="I27" s="118"/>
    </row>
  </sheetData>
  <sheetProtection/>
  <mergeCells count="62">
    <mergeCell ref="A24:B24"/>
    <mergeCell ref="C24:I24"/>
    <mergeCell ref="D17:E17"/>
    <mergeCell ref="E22:I22"/>
    <mergeCell ref="D16:E16"/>
    <mergeCell ref="C21:E21"/>
    <mergeCell ref="B16:C16"/>
    <mergeCell ref="H19:I19"/>
    <mergeCell ref="A20:D20"/>
    <mergeCell ref="A23:B23"/>
    <mergeCell ref="C23:I23"/>
    <mergeCell ref="A22:B22"/>
    <mergeCell ref="H16:I16"/>
    <mergeCell ref="H8:I8"/>
    <mergeCell ref="D11:E11"/>
    <mergeCell ref="F11:G11"/>
    <mergeCell ref="B15:C15"/>
    <mergeCell ref="D9:E9"/>
    <mergeCell ref="H15:I15"/>
    <mergeCell ref="H9:I9"/>
    <mergeCell ref="H11:I11"/>
    <mergeCell ref="F15:G15"/>
    <mergeCell ref="B1:H1"/>
    <mergeCell ref="D3:F3"/>
    <mergeCell ref="G5:I5"/>
    <mergeCell ref="D7:E7"/>
    <mergeCell ref="F7:G7"/>
    <mergeCell ref="H7:I7"/>
    <mergeCell ref="B7:C7"/>
    <mergeCell ref="A21:B21"/>
    <mergeCell ref="D18:E18"/>
    <mergeCell ref="D13:E13"/>
    <mergeCell ref="F13:G13"/>
    <mergeCell ref="B13:C13"/>
    <mergeCell ref="F9:G9"/>
    <mergeCell ref="F18:G18"/>
    <mergeCell ref="A19:G19"/>
    <mergeCell ref="D10:E10"/>
    <mergeCell ref="H12:I12"/>
    <mergeCell ref="H13:I13"/>
    <mergeCell ref="D12:E12"/>
    <mergeCell ref="F14:G14"/>
    <mergeCell ref="H14:I14"/>
    <mergeCell ref="D15:E15"/>
    <mergeCell ref="H18:I18"/>
    <mergeCell ref="F10:G10"/>
    <mergeCell ref="F17:G17"/>
    <mergeCell ref="F16:G16"/>
    <mergeCell ref="H17:I17"/>
    <mergeCell ref="B18:C18"/>
    <mergeCell ref="D14:E14"/>
    <mergeCell ref="B14:C14"/>
    <mergeCell ref="B17:C17"/>
    <mergeCell ref="H10:I10"/>
    <mergeCell ref="F8:G8"/>
    <mergeCell ref="F12:G12"/>
    <mergeCell ref="B8:C8"/>
    <mergeCell ref="B9:C9"/>
    <mergeCell ref="B10:C10"/>
    <mergeCell ref="B11:C11"/>
    <mergeCell ref="B12:C12"/>
    <mergeCell ref="D8:E8"/>
  </mergeCells>
  <printOptions/>
  <pageMargins left="1.17" right="0.3937007874015748" top="0.52" bottom="0.3937007874015748"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sheetPr>
  <dimension ref="A1:AC39"/>
  <sheetViews>
    <sheetView showZeros="0" zoomScalePageLayoutView="0" workbookViewId="0" topLeftCell="A1">
      <selection activeCell="A1" sqref="A1"/>
    </sheetView>
  </sheetViews>
  <sheetFormatPr defaultColWidth="3.625" defaultRowHeight="13.5"/>
  <cols>
    <col min="1" max="1" width="4.625" style="11" customWidth="1"/>
    <col min="2" max="17" width="3.625" style="11" customWidth="1"/>
    <col min="18" max="26" width="3.375" style="11" customWidth="1"/>
    <col min="27" max="16384" width="3.625" style="11" customWidth="1"/>
  </cols>
  <sheetData>
    <row r="1" ht="17.25" customHeight="1">
      <c r="A1" s="23" t="s">
        <v>65</v>
      </c>
    </row>
    <row r="2" spans="1:25" ht="20.25" customHeight="1">
      <c r="A2" s="332" t="s">
        <v>84</v>
      </c>
      <c r="B2" s="333"/>
      <c r="C2" s="333"/>
      <c r="D2" s="333"/>
      <c r="E2" s="333"/>
      <c r="F2" s="333"/>
      <c r="G2" s="333"/>
      <c r="H2" s="333"/>
      <c r="I2" s="333"/>
      <c r="J2" s="333"/>
      <c r="K2" s="333"/>
      <c r="L2" s="333"/>
      <c r="M2" s="333"/>
      <c r="N2" s="333"/>
      <c r="O2" s="333"/>
      <c r="P2" s="333"/>
      <c r="Q2" s="333"/>
      <c r="R2" s="333"/>
      <c r="S2" s="333"/>
      <c r="T2" s="333"/>
      <c r="U2" s="333"/>
      <c r="V2" s="333"/>
      <c r="W2" s="333"/>
      <c r="X2" s="333"/>
      <c r="Y2" s="333"/>
    </row>
    <row r="3" spans="1:26" ht="9" customHeight="1">
      <c r="A3" s="12"/>
      <c r="B3" s="12"/>
      <c r="C3" s="12"/>
      <c r="D3" s="12"/>
      <c r="E3" s="12"/>
      <c r="F3" s="12"/>
      <c r="G3" s="12"/>
      <c r="H3" s="12"/>
      <c r="I3" s="12"/>
      <c r="J3" s="12"/>
      <c r="K3" s="12"/>
      <c r="L3" s="12"/>
      <c r="M3" s="12"/>
      <c r="N3" s="12"/>
      <c r="O3" s="12"/>
      <c r="P3" s="12"/>
      <c r="Q3" s="12"/>
      <c r="R3" s="277" t="s">
        <v>90</v>
      </c>
      <c r="S3" s="278"/>
      <c r="T3" s="278"/>
      <c r="U3" s="278"/>
      <c r="V3" s="278"/>
      <c r="W3" s="278"/>
      <c r="X3" s="278"/>
      <c r="Y3" s="278"/>
      <c r="Z3" s="279"/>
    </row>
    <row r="4" spans="8:27" ht="23.25" customHeight="1">
      <c r="H4" s="262" t="s">
        <v>5</v>
      </c>
      <c r="I4" s="262"/>
      <c r="J4" s="263"/>
      <c r="K4" s="264"/>
      <c r="L4" s="265"/>
      <c r="M4" s="265"/>
      <c r="N4" s="265"/>
      <c r="O4" s="265"/>
      <c r="P4" s="266"/>
      <c r="R4" s="280"/>
      <c r="S4" s="281"/>
      <c r="T4" s="281"/>
      <c r="U4" s="281"/>
      <c r="V4" s="281"/>
      <c r="W4" s="281"/>
      <c r="X4" s="281"/>
      <c r="Y4" s="281"/>
      <c r="Z4" s="282"/>
      <c r="AA4" s="14"/>
    </row>
    <row r="5" spans="1:23" ht="17.25" customHeight="1">
      <c r="A5" s="383" t="s">
        <v>70</v>
      </c>
      <c r="B5" s="383"/>
      <c r="C5" s="383"/>
      <c r="D5" s="383"/>
      <c r="E5" s="383"/>
      <c r="F5" s="383"/>
      <c r="G5" s="383"/>
      <c r="I5" s="16"/>
      <c r="J5" s="16"/>
      <c r="K5" s="16"/>
      <c r="L5" s="16"/>
      <c r="M5" s="16"/>
      <c r="N5" s="16"/>
      <c r="S5" s="13"/>
      <c r="T5" s="13"/>
      <c r="U5" s="13"/>
      <c r="V5" s="13"/>
      <c r="W5" s="13"/>
    </row>
    <row r="6" spans="1:26" ht="21.75" customHeight="1" thickBot="1">
      <c r="A6" s="368" t="s">
        <v>8</v>
      </c>
      <c r="B6" s="368"/>
      <c r="C6" s="368"/>
      <c r="D6" s="368"/>
      <c r="E6" s="368"/>
      <c r="F6" s="368"/>
      <c r="G6" s="368"/>
      <c r="L6" s="14"/>
      <c r="M6" s="14"/>
      <c r="N6" s="14"/>
      <c r="O6" s="369" t="s">
        <v>173</v>
      </c>
      <c r="P6" s="287"/>
      <c r="Q6" s="287"/>
      <c r="R6" s="286" t="s">
        <v>4</v>
      </c>
      <c r="S6" s="287"/>
      <c r="T6" s="287"/>
      <c r="U6" s="287" t="s">
        <v>3</v>
      </c>
      <c r="V6" s="287"/>
      <c r="W6" s="287"/>
      <c r="X6" s="357" t="s">
        <v>126</v>
      </c>
      <c r="Y6" s="358"/>
      <c r="Z6" s="359"/>
    </row>
    <row r="7" spans="1:26" s="61" customFormat="1" ht="13.5" customHeight="1">
      <c r="A7" s="337" t="s">
        <v>22</v>
      </c>
      <c r="B7" s="293" t="s">
        <v>12</v>
      </c>
      <c r="C7" s="294"/>
      <c r="D7" s="297" t="s">
        <v>154</v>
      </c>
      <c r="E7" s="294"/>
      <c r="F7" s="297" t="s">
        <v>155</v>
      </c>
      <c r="G7" s="299"/>
      <c r="H7" s="222" t="s">
        <v>83</v>
      </c>
      <c r="I7" s="223"/>
      <c r="J7" s="223"/>
      <c r="K7" s="223"/>
      <c r="L7" s="223"/>
      <c r="M7" s="224"/>
      <c r="N7" s="133"/>
      <c r="O7" s="370"/>
      <c r="P7" s="361"/>
      <c r="Q7" s="361"/>
      <c r="R7" s="360"/>
      <c r="S7" s="361"/>
      <c r="T7" s="361"/>
      <c r="U7" s="361"/>
      <c r="V7" s="361"/>
      <c r="W7" s="361"/>
      <c r="X7" s="267"/>
      <c r="Y7" s="268"/>
      <c r="Z7" s="269"/>
    </row>
    <row r="8" spans="1:29" s="61" customFormat="1" ht="33.75" customHeight="1" thickBot="1">
      <c r="A8" s="338"/>
      <c r="B8" s="295"/>
      <c r="C8" s="296"/>
      <c r="D8" s="298"/>
      <c r="E8" s="296"/>
      <c r="F8" s="298"/>
      <c r="G8" s="300"/>
      <c r="H8" s="225" t="s">
        <v>138</v>
      </c>
      <c r="I8" s="226"/>
      <c r="J8" s="226"/>
      <c r="K8" s="226"/>
      <c r="L8" s="226"/>
      <c r="M8" s="227"/>
      <c r="N8" s="133"/>
      <c r="O8" s="371"/>
      <c r="P8" s="363"/>
      <c r="Q8" s="363"/>
      <c r="R8" s="362"/>
      <c r="S8" s="363"/>
      <c r="T8" s="363"/>
      <c r="U8" s="363"/>
      <c r="V8" s="363"/>
      <c r="W8" s="363"/>
      <c r="X8" s="270"/>
      <c r="Y8" s="236"/>
      <c r="Z8" s="237"/>
      <c r="AC8" s="62"/>
    </row>
    <row r="9" spans="1:26" s="61" customFormat="1" ht="9.75" customHeight="1">
      <c r="A9" s="364" t="s">
        <v>75</v>
      </c>
      <c r="B9" s="365"/>
      <c r="C9" s="232" t="s">
        <v>87</v>
      </c>
      <c r="D9" s="233"/>
      <c r="E9" s="233"/>
      <c r="F9" s="233"/>
      <c r="G9" s="233"/>
      <c r="H9" s="305"/>
      <c r="I9" s="305"/>
      <c r="J9" s="305"/>
      <c r="K9" s="305"/>
      <c r="L9" s="305"/>
      <c r="M9" s="306"/>
      <c r="N9" s="134"/>
      <c r="O9" s="135" t="s">
        <v>139</v>
      </c>
      <c r="P9" s="136" t="s">
        <v>140</v>
      </c>
      <c r="Q9" s="390"/>
      <c r="R9" s="390"/>
      <c r="S9" s="390"/>
      <c r="T9" s="390"/>
      <c r="U9" s="390"/>
      <c r="V9" s="390"/>
      <c r="W9" s="390"/>
      <c r="X9" s="390"/>
      <c r="Y9" s="390"/>
      <c r="Z9" s="391"/>
    </row>
    <row r="10" spans="1:26" s="61" customFormat="1" ht="24" customHeight="1">
      <c r="A10" s="366"/>
      <c r="B10" s="367"/>
      <c r="C10" s="225"/>
      <c r="D10" s="226"/>
      <c r="E10" s="226"/>
      <c r="F10" s="226"/>
      <c r="G10" s="226"/>
      <c r="H10" s="226"/>
      <c r="I10" s="226"/>
      <c r="J10" s="226"/>
      <c r="K10" s="226"/>
      <c r="L10" s="226"/>
      <c r="M10" s="307"/>
      <c r="N10" s="245" t="s">
        <v>23</v>
      </c>
      <c r="O10" s="246"/>
      <c r="P10" s="242" t="s">
        <v>85</v>
      </c>
      <c r="Q10" s="243"/>
      <c r="R10" s="243"/>
      <c r="S10" s="243"/>
      <c r="T10" s="243"/>
      <c r="U10" s="243"/>
      <c r="V10" s="243"/>
      <c r="W10" s="243"/>
      <c r="X10" s="243"/>
      <c r="Y10" s="243"/>
      <c r="Z10" s="244"/>
    </row>
    <row r="11" spans="1:26" s="61" customFormat="1" ht="27.75" customHeight="1">
      <c r="A11" s="247" t="s">
        <v>24</v>
      </c>
      <c r="B11" s="248"/>
      <c r="C11" s="301" t="s">
        <v>77</v>
      </c>
      <c r="D11" s="302"/>
      <c r="E11" s="302"/>
      <c r="F11" s="302"/>
      <c r="G11" s="303"/>
      <c r="H11" s="356" t="s">
        <v>25</v>
      </c>
      <c r="I11" s="248"/>
      <c r="J11" s="334" t="s">
        <v>141</v>
      </c>
      <c r="K11" s="335"/>
      <c r="L11" s="335"/>
      <c r="M11" s="336"/>
      <c r="N11" s="245" t="s">
        <v>9</v>
      </c>
      <c r="O11" s="246"/>
      <c r="P11" s="384" t="s">
        <v>128</v>
      </c>
      <c r="Q11" s="385"/>
      <c r="R11" s="385"/>
      <c r="S11" s="385"/>
      <c r="T11" s="385"/>
      <c r="U11" s="385"/>
      <c r="V11" s="385"/>
      <c r="W11" s="385"/>
      <c r="X11" s="385"/>
      <c r="Y11" s="385"/>
      <c r="Z11" s="386"/>
    </row>
    <row r="12" spans="1:26" s="61" customFormat="1" ht="14.25" customHeight="1">
      <c r="A12" s="228" t="s">
        <v>0</v>
      </c>
      <c r="B12" s="229"/>
      <c r="C12" s="232" t="s">
        <v>142</v>
      </c>
      <c r="D12" s="233"/>
      <c r="E12" s="233"/>
      <c r="F12" s="233"/>
      <c r="G12" s="234"/>
      <c r="H12" s="238" t="s">
        <v>26</v>
      </c>
      <c r="I12" s="239"/>
      <c r="J12" s="232" t="s">
        <v>89</v>
      </c>
      <c r="K12" s="233"/>
      <c r="L12" s="233"/>
      <c r="M12" s="234"/>
      <c r="N12" s="311" t="s">
        <v>163</v>
      </c>
      <c r="O12" s="312"/>
      <c r="P12" s="219"/>
      <c r="Q12" s="220"/>
      <c r="R12" s="220"/>
      <c r="S12" s="220"/>
      <c r="T12" s="220"/>
      <c r="U12" s="220"/>
      <c r="V12" s="220"/>
      <c r="W12" s="220"/>
      <c r="X12" s="220"/>
      <c r="Y12" s="220"/>
      <c r="Z12" s="221"/>
    </row>
    <row r="13" spans="1:26" s="61" customFormat="1" ht="13.5" customHeight="1" thickBot="1">
      <c r="A13" s="230"/>
      <c r="B13" s="231"/>
      <c r="C13" s="235"/>
      <c r="D13" s="236"/>
      <c r="E13" s="236"/>
      <c r="F13" s="236"/>
      <c r="G13" s="237"/>
      <c r="H13" s="240"/>
      <c r="I13" s="241"/>
      <c r="J13" s="235"/>
      <c r="K13" s="236"/>
      <c r="L13" s="236"/>
      <c r="M13" s="237"/>
      <c r="N13" s="313"/>
      <c r="O13" s="314"/>
      <c r="P13" s="387"/>
      <c r="Q13" s="388"/>
      <c r="R13" s="388"/>
      <c r="S13" s="388"/>
      <c r="T13" s="388"/>
      <c r="U13" s="388"/>
      <c r="V13" s="388"/>
      <c r="W13" s="388"/>
      <c r="X13" s="388"/>
      <c r="Y13" s="388"/>
      <c r="Z13" s="389"/>
    </row>
    <row r="14" spans="1:23" s="61" customFormat="1" ht="12" customHeight="1" thickBot="1">
      <c r="A14" s="63"/>
      <c r="B14" s="63"/>
      <c r="C14" s="63"/>
      <c r="D14" s="63"/>
      <c r="E14" s="63"/>
      <c r="F14" s="63"/>
      <c r="G14" s="63"/>
      <c r="H14" s="63"/>
      <c r="I14" s="63"/>
      <c r="J14" s="63"/>
      <c r="K14" s="63"/>
      <c r="L14" s="63"/>
      <c r="M14" s="63"/>
      <c r="N14" s="63"/>
      <c r="O14" s="63"/>
      <c r="P14" s="63"/>
      <c r="Q14" s="63"/>
      <c r="R14" s="63"/>
      <c r="S14" s="63"/>
      <c r="T14" s="63"/>
      <c r="U14" s="63"/>
      <c r="V14" s="63"/>
      <c r="W14" s="63"/>
    </row>
    <row r="15" spans="1:26" s="61" customFormat="1" ht="21.75" customHeight="1">
      <c r="A15" s="288" t="s">
        <v>27</v>
      </c>
      <c r="B15" s="272"/>
      <c r="C15" s="272"/>
      <c r="D15" s="272"/>
      <c r="E15" s="272"/>
      <c r="F15" s="272"/>
      <c r="G15" s="272"/>
      <c r="H15" s="272"/>
      <c r="I15" s="271" t="s">
        <v>28</v>
      </c>
      <c r="J15" s="272"/>
      <c r="K15" s="272"/>
      <c r="L15" s="272"/>
      <c r="M15" s="272"/>
      <c r="N15" s="273"/>
      <c r="O15" s="392" t="s">
        <v>29</v>
      </c>
      <c r="P15" s="393"/>
      <c r="Q15" s="393"/>
      <c r="R15" s="393"/>
      <c r="S15" s="393"/>
      <c r="T15" s="393"/>
      <c r="U15" s="393"/>
      <c r="V15" s="393"/>
      <c r="W15" s="393"/>
      <c r="X15" s="393"/>
      <c r="Y15" s="393"/>
      <c r="Z15" s="394"/>
    </row>
    <row r="16" spans="1:26" s="66" customFormat="1" ht="27" customHeight="1">
      <c r="A16" s="339" t="s">
        <v>30</v>
      </c>
      <c r="B16" s="64"/>
      <c r="C16" s="343" t="s">
        <v>31</v>
      </c>
      <c r="D16" s="343"/>
      <c r="E16" s="343"/>
      <c r="F16" s="343"/>
      <c r="G16" s="343"/>
      <c r="H16" s="65"/>
      <c r="I16" s="274">
        <v>2000000</v>
      </c>
      <c r="J16" s="275"/>
      <c r="K16" s="275"/>
      <c r="L16" s="275"/>
      <c r="M16" s="275"/>
      <c r="N16" s="276"/>
      <c r="O16" s="374" t="s">
        <v>32</v>
      </c>
      <c r="P16" s="375"/>
      <c r="Q16" s="377" t="s">
        <v>143</v>
      </c>
      <c r="R16" s="377"/>
      <c r="S16" s="377"/>
      <c r="T16" s="377"/>
      <c r="U16" s="377"/>
      <c r="V16" s="249" t="s">
        <v>33</v>
      </c>
      <c r="W16" s="377" t="s">
        <v>144</v>
      </c>
      <c r="X16" s="377"/>
      <c r="Y16" s="377"/>
      <c r="Z16" s="378"/>
    </row>
    <row r="17" spans="1:26" s="66" customFormat="1" ht="11.25" customHeight="1">
      <c r="A17" s="340"/>
      <c r="B17" s="67"/>
      <c r="C17" s="348" t="s">
        <v>34</v>
      </c>
      <c r="D17" s="348"/>
      <c r="E17" s="348"/>
      <c r="F17" s="348"/>
      <c r="G17" s="348"/>
      <c r="H17" s="68"/>
      <c r="I17" s="350">
        <v>0</v>
      </c>
      <c r="J17" s="351"/>
      <c r="K17" s="351"/>
      <c r="L17" s="351"/>
      <c r="M17" s="351"/>
      <c r="N17" s="352"/>
      <c r="O17" s="376"/>
      <c r="P17" s="375"/>
      <c r="Q17" s="377"/>
      <c r="R17" s="377"/>
      <c r="S17" s="377"/>
      <c r="T17" s="377"/>
      <c r="U17" s="377"/>
      <c r="V17" s="249"/>
      <c r="W17" s="377"/>
      <c r="X17" s="377"/>
      <c r="Y17" s="377"/>
      <c r="Z17" s="378"/>
    </row>
    <row r="18" spans="1:26" s="66" customFormat="1" ht="17.25" customHeight="1">
      <c r="A18" s="341"/>
      <c r="B18" s="69"/>
      <c r="C18" s="349"/>
      <c r="D18" s="349"/>
      <c r="E18" s="349"/>
      <c r="F18" s="349"/>
      <c r="G18" s="349"/>
      <c r="H18" s="70"/>
      <c r="I18" s="353"/>
      <c r="J18" s="354"/>
      <c r="K18" s="354"/>
      <c r="L18" s="354"/>
      <c r="M18" s="354"/>
      <c r="N18" s="355"/>
      <c r="O18" s="376"/>
      <c r="P18" s="375"/>
      <c r="Q18" s="377"/>
      <c r="R18" s="377"/>
      <c r="S18" s="377"/>
      <c r="T18" s="377"/>
      <c r="U18" s="377"/>
      <c r="V18" s="249"/>
      <c r="W18" s="377"/>
      <c r="X18" s="377"/>
      <c r="Y18" s="377"/>
      <c r="Z18" s="378"/>
    </row>
    <row r="19" spans="1:26" s="66" customFormat="1" ht="27" customHeight="1">
      <c r="A19" s="342"/>
      <c r="B19" s="344" t="s">
        <v>13</v>
      </c>
      <c r="C19" s="345"/>
      <c r="D19" s="345"/>
      <c r="E19" s="345"/>
      <c r="F19" s="345"/>
      <c r="G19" s="345"/>
      <c r="H19" s="346"/>
      <c r="I19" s="380">
        <f>IF(SUM(I16:N18)=0,"",SUM(I16:N18))</f>
        <v>2000000</v>
      </c>
      <c r="J19" s="381"/>
      <c r="K19" s="381"/>
      <c r="L19" s="381"/>
      <c r="M19" s="381"/>
      <c r="N19" s="382"/>
      <c r="O19" s="374" t="s">
        <v>130</v>
      </c>
      <c r="P19" s="379"/>
      <c r="Q19" s="372" t="s">
        <v>145</v>
      </c>
      <c r="R19" s="372"/>
      <c r="S19" s="372"/>
      <c r="T19" s="372"/>
      <c r="U19" s="372"/>
      <c r="V19" s="372"/>
      <c r="W19" s="372"/>
      <c r="X19" s="372"/>
      <c r="Y19" s="372"/>
      <c r="Z19" s="373"/>
    </row>
    <row r="20" spans="1:26" s="61" customFormat="1" ht="24" customHeight="1">
      <c r="A20" s="289" t="s">
        <v>37</v>
      </c>
      <c r="B20" s="71"/>
      <c r="C20" s="316" t="s">
        <v>86</v>
      </c>
      <c r="D20" s="316"/>
      <c r="E20" s="316"/>
      <c r="F20" s="316"/>
      <c r="G20" s="316"/>
      <c r="H20" s="72"/>
      <c r="I20" s="317">
        <v>1500000</v>
      </c>
      <c r="J20" s="318"/>
      <c r="K20" s="318"/>
      <c r="L20" s="318"/>
      <c r="M20" s="318"/>
      <c r="N20" s="319"/>
      <c r="O20" s="320" t="s">
        <v>67</v>
      </c>
      <c r="P20" s="249"/>
      <c r="Q20" s="260" t="s">
        <v>146</v>
      </c>
      <c r="R20" s="260"/>
      <c r="S20" s="260"/>
      <c r="T20" s="260"/>
      <c r="U20" s="260"/>
      <c r="V20" s="260"/>
      <c r="W20" s="260"/>
      <c r="X20" s="260"/>
      <c r="Y20" s="260"/>
      <c r="Z20" s="261"/>
    </row>
    <row r="21" spans="1:26" s="61" customFormat="1" ht="21.75" customHeight="1">
      <c r="A21" s="289"/>
      <c r="B21" s="73"/>
      <c r="C21" s="315" t="s">
        <v>38</v>
      </c>
      <c r="D21" s="315"/>
      <c r="E21" s="315"/>
      <c r="F21" s="315"/>
      <c r="G21" s="315"/>
      <c r="H21" s="74"/>
      <c r="I21" s="283">
        <f>I20*90%</f>
        <v>1350000</v>
      </c>
      <c r="J21" s="284"/>
      <c r="K21" s="284"/>
      <c r="L21" s="284"/>
      <c r="M21" s="284"/>
      <c r="N21" s="285"/>
      <c r="O21" s="320"/>
      <c r="P21" s="249"/>
      <c r="Q21" s="260"/>
      <c r="R21" s="260"/>
      <c r="S21" s="260"/>
      <c r="T21" s="260"/>
      <c r="U21" s="260"/>
      <c r="V21" s="260"/>
      <c r="W21" s="260"/>
      <c r="X21" s="260"/>
      <c r="Y21" s="260"/>
      <c r="Z21" s="261"/>
    </row>
    <row r="22" spans="1:26" s="61" customFormat="1" ht="21.75" customHeight="1">
      <c r="A22" s="290" t="s">
        <v>40</v>
      </c>
      <c r="B22" s="71"/>
      <c r="C22" s="316" t="s">
        <v>41</v>
      </c>
      <c r="D22" s="316"/>
      <c r="E22" s="316"/>
      <c r="F22" s="316"/>
      <c r="G22" s="316"/>
      <c r="H22" s="72"/>
      <c r="I22" s="317">
        <v>500000</v>
      </c>
      <c r="J22" s="318"/>
      <c r="K22" s="318"/>
      <c r="L22" s="318"/>
      <c r="M22" s="318"/>
      <c r="N22" s="319"/>
      <c r="O22" s="320" t="s">
        <v>7</v>
      </c>
      <c r="P22" s="249"/>
      <c r="Q22" s="249" t="s">
        <v>35</v>
      </c>
      <c r="R22" s="249"/>
      <c r="S22" s="249" t="s">
        <v>36</v>
      </c>
      <c r="T22" s="249"/>
      <c r="U22" s="251">
        <v>123456</v>
      </c>
      <c r="V22" s="251"/>
      <c r="W22" s="251"/>
      <c r="X22" s="251"/>
      <c r="Y22" s="251"/>
      <c r="Z22" s="252"/>
    </row>
    <row r="23" spans="1:26" s="61" customFormat="1" ht="21.75" customHeight="1" thickBot="1">
      <c r="A23" s="291"/>
      <c r="B23" s="75"/>
      <c r="C23" s="321" t="s">
        <v>42</v>
      </c>
      <c r="D23" s="321"/>
      <c r="E23" s="321"/>
      <c r="F23" s="321"/>
      <c r="G23" s="321"/>
      <c r="H23" s="76"/>
      <c r="I23" s="308">
        <f>I21-I22</f>
        <v>850000</v>
      </c>
      <c r="J23" s="309"/>
      <c r="K23" s="309"/>
      <c r="L23" s="309"/>
      <c r="M23" s="309"/>
      <c r="N23" s="310"/>
      <c r="O23" s="322"/>
      <c r="P23" s="250"/>
      <c r="Q23" s="250"/>
      <c r="R23" s="250"/>
      <c r="S23" s="250"/>
      <c r="T23" s="250"/>
      <c r="U23" s="253"/>
      <c r="V23" s="253"/>
      <c r="W23" s="253"/>
      <c r="X23" s="253"/>
      <c r="Y23" s="253"/>
      <c r="Z23" s="254"/>
    </row>
    <row r="24" spans="1:26" s="61" customFormat="1" ht="21.75" customHeight="1">
      <c r="A24" s="291"/>
      <c r="B24" s="75"/>
      <c r="C24" s="321" t="s">
        <v>43</v>
      </c>
      <c r="D24" s="321"/>
      <c r="E24" s="321"/>
      <c r="F24" s="321"/>
      <c r="G24" s="321"/>
      <c r="H24" s="76"/>
      <c r="I24" s="308">
        <f>IF(ISNUMBER(I23),ROUND(I23*0.08,0),"")</f>
        <v>68000</v>
      </c>
      <c r="J24" s="309"/>
      <c r="K24" s="309"/>
      <c r="L24" s="309"/>
      <c r="M24" s="309"/>
      <c r="N24" s="347"/>
      <c r="O24" s="256" t="s">
        <v>16</v>
      </c>
      <c r="P24" s="257"/>
      <c r="Q24" s="257"/>
      <c r="R24" s="257"/>
      <c r="S24" s="82"/>
      <c r="T24" s="83" t="s">
        <v>104</v>
      </c>
      <c r="U24" s="255"/>
      <c r="V24" s="255"/>
      <c r="W24" s="255"/>
      <c r="X24" s="255"/>
      <c r="Y24" s="255"/>
      <c r="Z24" s="255"/>
    </row>
    <row r="25" spans="1:26" s="61" customFormat="1" ht="21.75" customHeight="1" thickBot="1">
      <c r="A25" s="292"/>
      <c r="B25" s="77"/>
      <c r="C25" s="304" t="s">
        <v>44</v>
      </c>
      <c r="D25" s="304"/>
      <c r="E25" s="304"/>
      <c r="F25" s="304"/>
      <c r="G25" s="304"/>
      <c r="H25" s="78"/>
      <c r="I25" s="326">
        <f>IF(ISNUMBER(I23),SUM(I23:N24),"")</f>
        <v>918000</v>
      </c>
      <c r="J25" s="327"/>
      <c r="K25" s="327"/>
      <c r="L25" s="327"/>
      <c r="M25" s="327"/>
      <c r="N25" s="328"/>
      <c r="O25" s="258" t="s">
        <v>39</v>
      </c>
      <c r="P25" s="259"/>
      <c r="Q25" s="259"/>
      <c r="R25" s="259"/>
      <c r="S25" s="84"/>
      <c r="T25" s="85" t="s">
        <v>132</v>
      </c>
      <c r="U25" s="325"/>
      <c r="V25" s="325"/>
      <c r="W25" s="325"/>
      <c r="X25" s="325"/>
      <c r="Y25" s="325"/>
      <c r="Z25" s="325"/>
    </row>
    <row r="26" spans="1:26" ht="21" customHeight="1">
      <c r="A26" s="329" t="s">
        <v>45</v>
      </c>
      <c r="B26" s="329"/>
      <c r="C26" s="329"/>
      <c r="D26" s="329"/>
      <c r="E26" s="329"/>
      <c r="F26" s="329"/>
      <c r="G26" s="329"/>
      <c r="H26" s="329"/>
      <c r="I26" s="329"/>
      <c r="J26" s="329"/>
      <c r="K26" s="329"/>
      <c r="L26" s="329"/>
      <c r="M26" s="329"/>
      <c r="N26" s="329"/>
      <c r="O26" s="330"/>
      <c r="P26" s="330"/>
      <c r="Q26" s="330"/>
      <c r="R26" s="330"/>
      <c r="S26" s="330"/>
      <c r="T26" s="330"/>
      <c r="U26" s="330"/>
      <c r="V26" s="330"/>
      <c r="W26" s="330"/>
      <c r="X26" s="330"/>
      <c r="Y26" s="330"/>
      <c r="Z26" s="330"/>
    </row>
    <row r="27" spans="1:26" ht="19.5" customHeight="1">
      <c r="A27" s="325" t="s">
        <v>46</v>
      </c>
      <c r="B27" s="325"/>
      <c r="C27" s="325"/>
      <c r="D27" s="325"/>
      <c r="E27" s="325"/>
      <c r="F27" s="325"/>
      <c r="G27" s="325" t="s">
        <v>47</v>
      </c>
      <c r="H27" s="325"/>
      <c r="I27" s="325"/>
      <c r="J27" s="325"/>
      <c r="K27" s="325"/>
      <c r="L27" s="325"/>
      <c r="M27" s="325" t="s">
        <v>48</v>
      </c>
      <c r="N27" s="325"/>
      <c r="O27" s="325"/>
      <c r="P27" s="325"/>
      <c r="Q27" s="325"/>
      <c r="R27" s="325" t="s">
        <v>49</v>
      </c>
      <c r="S27" s="325"/>
      <c r="T27" s="325"/>
      <c r="U27" s="325"/>
      <c r="V27" s="325" t="s">
        <v>50</v>
      </c>
      <c r="W27" s="325"/>
      <c r="X27" s="325"/>
      <c r="Y27" s="325"/>
      <c r="Z27" s="325"/>
    </row>
    <row r="28" spans="1:26" ht="24.75" customHeight="1">
      <c r="A28" s="324"/>
      <c r="B28" s="324"/>
      <c r="C28" s="324"/>
      <c r="D28" s="324"/>
      <c r="E28" s="324"/>
      <c r="F28" s="324"/>
      <c r="G28" s="324"/>
      <c r="H28" s="324"/>
      <c r="I28" s="324"/>
      <c r="J28" s="324"/>
      <c r="K28" s="324"/>
      <c r="L28" s="324"/>
      <c r="M28" s="323"/>
      <c r="N28" s="323"/>
      <c r="O28" s="323"/>
      <c r="P28" s="323"/>
      <c r="Q28" s="323"/>
      <c r="R28" s="323">
        <f>IF(ISNUMBER(M28),ROUND(M28*0.08,0),"")</f>
      </c>
      <c r="S28" s="323"/>
      <c r="T28" s="323"/>
      <c r="U28" s="323"/>
      <c r="V28" s="323">
        <f aca="true" t="shared" si="0" ref="V28:V37">IF(ISNUMBER(M28),SUM(M28:U28),"")</f>
      </c>
      <c r="W28" s="323"/>
      <c r="X28" s="323"/>
      <c r="Y28" s="323"/>
      <c r="Z28" s="323"/>
    </row>
    <row r="29" spans="1:26" ht="24.75" customHeight="1">
      <c r="A29" s="324"/>
      <c r="B29" s="324"/>
      <c r="C29" s="324"/>
      <c r="D29" s="324"/>
      <c r="E29" s="324"/>
      <c r="F29" s="324"/>
      <c r="G29" s="324"/>
      <c r="H29" s="324"/>
      <c r="I29" s="324"/>
      <c r="J29" s="324"/>
      <c r="K29" s="324"/>
      <c r="L29" s="324"/>
      <c r="M29" s="323"/>
      <c r="N29" s="323"/>
      <c r="O29" s="323"/>
      <c r="P29" s="323"/>
      <c r="Q29" s="323"/>
      <c r="R29" s="323">
        <f>IF(ISNUMBER(M29),ROUND(M29*0.08,0),"")</f>
      </c>
      <c r="S29" s="323"/>
      <c r="T29" s="323"/>
      <c r="U29" s="323"/>
      <c r="V29" s="323">
        <f t="shared" si="0"/>
      </c>
      <c r="W29" s="323"/>
      <c r="X29" s="323"/>
      <c r="Y29" s="323"/>
      <c r="Z29" s="323"/>
    </row>
    <row r="30" spans="1:26" ht="24.75" customHeight="1">
      <c r="A30" s="324"/>
      <c r="B30" s="324"/>
      <c r="C30" s="324"/>
      <c r="D30" s="324"/>
      <c r="E30" s="324"/>
      <c r="F30" s="324"/>
      <c r="G30" s="324"/>
      <c r="H30" s="324"/>
      <c r="I30" s="324"/>
      <c r="J30" s="324"/>
      <c r="K30" s="324"/>
      <c r="L30" s="324"/>
      <c r="M30" s="323"/>
      <c r="N30" s="323"/>
      <c r="O30" s="323"/>
      <c r="P30" s="323"/>
      <c r="Q30" s="323"/>
      <c r="R30" s="323">
        <f aca="true" t="shared" si="1" ref="R30:R37">IF(ISNUMBER(M30),ROUND(M30*0.08,0),"")</f>
      </c>
      <c r="S30" s="323"/>
      <c r="T30" s="323"/>
      <c r="U30" s="323"/>
      <c r="V30" s="323">
        <f t="shared" si="0"/>
      </c>
      <c r="W30" s="323"/>
      <c r="X30" s="323"/>
      <c r="Y30" s="323"/>
      <c r="Z30" s="323"/>
    </row>
    <row r="31" spans="1:26" ht="24.75" customHeight="1">
      <c r="A31" s="324"/>
      <c r="B31" s="324"/>
      <c r="C31" s="324"/>
      <c r="D31" s="324"/>
      <c r="E31" s="324"/>
      <c r="F31" s="324"/>
      <c r="G31" s="324"/>
      <c r="H31" s="324"/>
      <c r="I31" s="324"/>
      <c r="J31" s="324"/>
      <c r="K31" s="324"/>
      <c r="L31" s="324"/>
      <c r="M31" s="323"/>
      <c r="N31" s="323"/>
      <c r="O31" s="323"/>
      <c r="P31" s="323"/>
      <c r="Q31" s="323"/>
      <c r="R31" s="323">
        <f t="shared" si="1"/>
      </c>
      <c r="S31" s="323"/>
      <c r="T31" s="323"/>
      <c r="U31" s="323"/>
      <c r="V31" s="323">
        <f t="shared" si="0"/>
      </c>
      <c r="W31" s="323"/>
      <c r="X31" s="323"/>
      <c r="Y31" s="323"/>
      <c r="Z31" s="323"/>
    </row>
    <row r="32" spans="1:26" ht="24.75" customHeight="1">
      <c r="A32" s="324"/>
      <c r="B32" s="324"/>
      <c r="C32" s="324"/>
      <c r="D32" s="324"/>
      <c r="E32" s="324"/>
      <c r="F32" s="324"/>
      <c r="G32" s="324"/>
      <c r="H32" s="324"/>
      <c r="I32" s="324"/>
      <c r="J32" s="324"/>
      <c r="K32" s="324"/>
      <c r="L32" s="324"/>
      <c r="M32" s="323"/>
      <c r="N32" s="323"/>
      <c r="O32" s="323"/>
      <c r="P32" s="323"/>
      <c r="Q32" s="323"/>
      <c r="R32" s="323">
        <f t="shared" si="1"/>
      </c>
      <c r="S32" s="323"/>
      <c r="T32" s="323"/>
      <c r="U32" s="323"/>
      <c r="V32" s="323">
        <f t="shared" si="0"/>
      </c>
      <c r="W32" s="323"/>
      <c r="X32" s="323"/>
      <c r="Y32" s="323"/>
      <c r="Z32" s="323"/>
    </row>
    <row r="33" spans="1:26" ht="24.75" customHeight="1">
      <c r="A33" s="324"/>
      <c r="B33" s="324"/>
      <c r="C33" s="324"/>
      <c r="D33" s="324"/>
      <c r="E33" s="324"/>
      <c r="F33" s="324"/>
      <c r="G33" s="324"/>
      <c r="H33" s="324"/>
      <c r="I33" s="324"/>
      <c r="J33" s="324"/>
      <c r="K33" s="324"/>
      <c r="L33" s="324"/>
      <c r="M33" s="323"/>
      <c r="N33" s="323"/>
      <c r="O33" s="323"/>
      <c r="P33" s="323"/>
      <c r="Q33" s="323"/>
      <c r="R33" s="323">
        <f t="shared" si="1"/>
      </c>
      <c r="S33" s="323"/>
      <c r="T33" s="323"/>
      <c r="U33" s="323"/>
      <c r="V33" s="323">
        <f t="shared" si="0"/>
      </c>
      <c r="W33" s="323"/>
      <c r="X33" s="323"/>
      <c r="Y33" s="323"/>
      <c r="Z33" s="323"/>
    </row>
    <row r="34" spans="1:26" ht="24.75" customHeight="1">
      <c r="A34" s="324"/>
      <c r="B34" s="324"/>
      <c r="C34" s="324"/>
      <c r="D34" s="324"/>
      <c r="E34" s="324"/>
      <c r="F34" s="324"/>
      <c r="G34" s="324"/>
      <c r="H34" s="324"/>
      <c r="I34" s="324"/>
      <c r="J34" s="324"/>
      <c r="K34" s="324"/>
      <c r="L34" s="324"/>
      <c r="M34" s="323"/>
      <c r="N34" s="323"/>
      <c r="O34" s="323"/>
      <c r="P34" s="323"/>
      <c r="Q34" s="323"/>
      <c r="R34" s="323">
        <f t="shared" si="1"/>
      </c>
      <c r="S34" s="323"/>
      <c r="T34" s="323"/>
      <c r="U34" s="323"/>
      <c r="V34" s="323">
        <f t="shared" si="0"/>
      </c>
      <c r="W34" s="323"/>
      <c r="X34" s="323"/>
      <c r="Y34" s="323"/>
      <c r="Z34" s="323"/>
    </row>
    <row r="35" spans="1:26" ht="24.75" customHeight="1">
      <c r="A35" s="324"/>
      <c r="B35" s="324"/>
      <c r="C35" s="324"/>
      <c r="D35" s="324"/>
      <c r="E35" s="324"/>
      <c r="F35" s="324"/>
      <c r="G35" s="324"/>
      <c r="H35" s="324"/>
      <c r="I35" s="324"/>
      <c r="J35" s="324"/>
      <c r="K35" s="324"/>
      <c r="L35" s="324"/>
      <c r="M35" s="323"/>
      <c r="N35" s="323"/>
      <c r="O35" s="323"/>
      <c r="P35" s="323"/>
      <c r="Q35" s="323"/>
      <c r="R35" s="323">
        <f t="shared" si="1"/>
      </c>
      <c r="S35" s="323"/>
      <c r="T35" s="323"/>
      <c r="U35" s="323"/>
      <c r="V35" s="323">
        <f t="shared" si="0"/>
      </c>
      <c r="W35" s="323"/>
      <c r="X35" s="323"/>
      <c r="Y35" s="323"/>
      <c r="Z35" s="323"/>
    </row>
    <row r="36" spans="1:26" ht="24.75" customHeight="1">
      <c r="A36" s="324"/>
      <c r="B36" s="324"/>
      <c r="C36" s="324"/>
      <c r="D36" s="324"/>
      <c r="E36" s="324"/>
      <c r="F36" s="324"/>
      <c r="G36" s="324"/>
      <c r="H36" s="324"/>
      <c r="I36" s="324"/>
      <c r="J36" s="324"/>
      <c r="K36" s="324"/>
      <c r="L36" s="324"/>
      <c r="M36" s="323"/>
      <c r="N36" s="323"/>
      <c r="O36" s="323"/>
      <c r="P36" s="323"/>
      <c r="Q36" s="323"/>
      <c r="R36" s="323">
        <f t="shared" si="1"/>
      </c>
      <c r="S36" s="323"/>
      <c r="T36" s="323"/>
      <c r="U36" s="323"/>
      <c r="V36" s="323">
        <f t="shared" si="0"/>
      </c>
      <c r="W36" s="323"/>
      <c r="X36" s="323"/>
      <c r="Y36" s="323"/>
      <c r="Z36" s="323"/>
    </row>
    <row r="37" spans="1:26" ht="24.75" customHeight="1">
      <c r="A37" s="324"/>
      <c r="B37" s="324"/>
      <c r="C37" s="324"/>
      <c r="D37" s="324"/>
      <c r="E37" s="324"/>
      <c r="F37" s="324"/>
      <c r="G37" s="324"/>
      <c r="H37" s="324"/>
      <c r="I37" s="324"/>
      <c r="J37" s="324"/>
      <c r="K37" s="324"/>
      <c r="L37" s="324"/>
      <c r="M37" s="323"/>
      <c r="N37" s="323"/>
      <c r="O37" s="323"/>
      <c r="P37" s="323"/>
      <c r="Q37" s="323"/>
      <c r="R37" s="323">
        <f t="shared" si="1"/>
      </c>
      <c r="S37" s="323"/>
      <c r="T37" s="323"/>
      <c r="U37" s="323"/>
      <c r="V37" s="323">
        <f t="shared" si="0"/>
      </c>
      <c r="W37" s="323"/>
      <c r="X37" s="323"/>
      <c r="Y37" s="323"/>
      <c r="Z37" s="323"/>
    </row>
    <row r="38" spans="1:26" ht="27.75" customHeight="1">
      <c r="A38" s="325" t="s">
        <v>51</v>
      </c>
      <c r="B38" s="325"/>
      <c r="C38" s="325"/>
      <c r="D38" s="325"/>
      <c r="E38" s="325"/>
      <c r="F38" s="325"/>
      <c r="G38" s="325"/>
      <c r="H38" s="325"/>
      <c r="I38" s="325"/>
      <c r="J38" s="325"/>
      <c r="K38" s="325"/>
      <c r="L38" s="325"/>
      <c r="M38" s="323">
        <f>IF(SUM(M28:M37)&gt;0,SUM(M28:M37),"")</f>
      </c>
      <c r="N38" s="323"/>
      <c r="O38" s="323"/>
      <c r="P38" s="323"/>
      <c r="Q38" s="323"/>
      <c r="R38" s="323">
        <f>IF(SUM(R28:R37)&gt;0,SUM(R28:R37),"")</f>
      </c>
      <c r="S38" s="331"/>
      <c r="T38" s="331"/>
      <c r="U38" s="331"/>
      <c r="V38" s="323">
        <f>IF(SUM(V28:V37)&gt;0,SUM(V28:V37),"")</f>
      </c>
      <c r="W38" s="331"/>
      <c r="X38" s="331"/>
      <c r="Y38" s="331"/>
      <c r="Z38" s="331"/>
    </row>
    <row r="39" spans="1:26" ht="30.75" customHeight="1">
      <c r="A39" s="325" t="s">
        <v>52</v>
      </c>
      <c r="B39" s="325"/>
      <c r="C39" s="325"/>
      <c r="D39" s="325"/>
      <c r="E39" s="325"/>
      <c r="F39" s="325"/>
      <c r="G39" s="325"/>
      <c r="H39" s="325"/>
      <c r="I39" s="325"/>
      <c r="J39" s="325"/>
      <c r="K39" s="325"/>
      <c r="L39" s="325"/>
      <c r="M39" s="323">
        <f>IF(AND(ISNUMBER(I23),ISNUMBER(M38)),IF((I23-M38)&gt;0,I23-M38,""),"")</f>
      </c>
      <c r="N39" s="323"/>
      <c r="O39" s="323"/>
      <c r="P39" s="323"/>
      <c r="Q39" s="323"/>
      <c r="R39" s="323">
        <f>IF(AND(ISNUMBER(I24),ISNUMBER(R38)),IF((I24-R38)&gt;0,I24-R38,""),"")</f>
      </c>
      <c r="S39" s="331"/>
      <c r="T39" s="331"/>
      <c r="U39" s="331"/>
      <c r="V39" s="323">
        <f>IF(AND(ISNUMBER(I25),ISNUMBER(V38)),IF((I25-V38)&gt;0,I25-V38,""),"")</f>
      </c>
      <c r="W39" s="331"/>
      <c r="X39" s="331"/>
      <c r="Y39" s="331"/>
      <c r="Z39" s="331"/>
    </row>
    <row r="40" ht="19.5" customHeight="1"/>
    <row r="41" ht="19.5" customHeight="1"/>
    <row r="42" ht="19.5" customHeight="1"/>
    <row r="43" ht="19.5" customHeight="1"/>
    <row r="44" ht="19.5" customHeight="1"/>
    <row r="45" ht="19.5" customHeight="1"/>
    <row r="46" ht="19.5" customHeight="1"/>
    <row r="47" ht="19.5" customHeight="1"/>
  </sheetData>
  <sheetProtection/>
  <mergeCells count="142">
    <mergeCell ref="A5:G5"/>
    <mergeCell ref="V39:Z39"/>
    <mergeCell ref="R27:U27"/>
    <mergeCell ref="V27:Z27"/>
    <mergeCell ref="P11:Z11"/>
    <mergeCell ref="P13:Z13"/>
    <mergeCell ref="R33:U33"/>
    <mergeCell ref="Q9:Z9"/>
    <mergeCell ref="O15:Z15"/>
    <mergeCell ref="N11:O11"/>
    <mergeCell ref="Q19:Z19"/>
    <mergeCell ref="O16:P18"/>
    <mergeCell ref="V16:V18"/>
    <mergeCell ref="W16:Z18"/>
    <mergeCell ref="O19:P19"/>
    <mergeCell ref="I19:N19"/>
    <mergeCell ref="Q16:U18"/>
    <mergeCell ref="H11:I11"/>
    <mergeCell ref="U6:W6"/>
    <mergeCell ref="X6:Z6"/>
    <mergeCell ref="R7:T8"/>
    <mergeCell ref="U7:W8"/>
    <mergeCell ref="A9:B10"/>
    <mergeCell ref="A6:G6"/>
    <mergeCell ref="O6:Q6"/>
    <mergeCell ref="O7:Q8"/>
    <mergeCell ref="A16:A19"/>
    <mergeCell ref="C16:G16"/>
    <mergeCell ref="B19:H19"/>
    <mergeCell ref="M30:Q30"/>
    <mergeCell ref="G30:L30"/>
    <mergeCell ref="A27:F27"/>
    <mergeCell ref="C24:G24"/>
    <mergeCell ref="I24:N24"/>
    <mergeCell ref="C17:G18"/>
    <mergeCell ref="I17:N18"/>
    <mergeCell ref="R30:U30"/>
    <mergeCell ref="G35:L35"/>
    <mergeCell ref="G33:L33"/>
    <mergeCell ref="G36:L36"/>
    <mergeCell ref="A34:F34"/>
    <mergeCell ref="A35:F35"/>
    <mergeCell ref="A36:F36"/>
    <mergeCell ref="A33:F33"/>
    <mergeCell ref="M32:Q32"/>
    <mergeCell ref="R31:U31"/>
    <mergeCell ref="V30:Z30"/>
    <mergeCell ref="G31:L31"/>
    <mergeCell ref="A28:F28"/>
    <mergeCell ref="A29:F29"/>
    <mergeCell ref="A30:F30"/>
    <mergeCell ref="V31:Z31"/>
    <mergeCell ref="V29:Z29"/>
    <mergeCell ref="R28:U28"/>
    <mergeCell ref="R29:U29"/>
    <mergeCell ref="G29:L29"/>
    <mergeCell ref="R32:U32"/>
    <mergeCell ref="M31:Q31"/>
    <mergeCell ref="A31:F31"/>
    <mergeCell ref="M33:Q33"/>
    <mergeCell ref="V38:Z38"/>
    <mergeCell ref="M35:Q35"/>
    <mergeCell ref="A38:L38"/>
    <mergeCell ref="R37:U37"/>
    <mergeCell ref="M37:Q37"/>
    <mergeCell ref="G34:L34"/>
    <mergeCell ref="M34:Q34"/>
    <mergeCell ref="V36:Z36"/>
    <mergeCell ref="R36:U36"/>
    <mergeCell ref="M36:Q36"/>
    <mergeCell ref="V35:Z35"/>
    <mergeCell ref="R35:U35"/>
    <mergeCell ref="A2:Y2"/>
    <mergeCell ref="J11:M11"/>
    <mergeCell ref="A7:A8"/>
    <mergeCell ref="A32:F32"/>
    <mergeCell ref="G32:L32"/>
    <mergeCell ref="V37:Z37"/>
    <mergeCell ref="V32:Z32"/>
    <mergeCell ref="V33:Z33"/>
    <mergeCell ref="V34:Z34"/>
    <mergeCell ref="R34:U34"/>
    <mergeCell ref="A39:L39"/>
    <mergeCell ref="M39:Q39"/>
    <mergeCell ref="R39:U39"/>
    <mergeCell ref="A37:F37"/>
    <mergeCell ref="G37:L37"/>
    <mergeCell ref="M38:Q38"/>
    <mergeCell ref="R38:U38"/>
    <mergeCell ref="V28:Z28"/>
    <mergeCell ref="M28:Q28"/>
    <mergeCell ref="G28:L28"/>
    <mergeCell ref="M29:Q29"/>
    <mergeCell ref="G27:L27"/>
    <mergeCell ref="I25:N25"/>
    <mergeCell ref="M27:Q27"/>
    <mergeCell ref="A26:Z26"/>
    <mergeCell ref="U25:Z25"/>
    <mergeCell ref="C21:G21"/>
    <mergeCell ref="C22:G22"/>
    <mergeCell ref="I22:N22"/>
    <mergeCell ref="O20:P21"/>
    <mergeCell ref="C23:G23"/>
    <mergeCell ref="I20:N20"/>
    <mergeCell ref="C20:G20"/>
    <mergeCell ref="O22:P23"/>
    <mergeCell ref="A20:A21"/>
    <mergeCell ref="A22:A25"/>
    <mergeCell ref="B7:C8"/>
    <mergeCell ref="D7:E8"/>
    <mergeCell ref="F7:G8"/>
    <mergeCell ref="C11:G11"/>
    <mergeCell ref="C25:G25"/>
    <mergeCell ref="C9:M10"/>
    <mergeCell ref="I23:N23"/>
    <mergeCell ref="N12:O13"/>
    <mergeCell ref="Q20:Z21"/>
    <mergeCell ref="H4:J4"/>
    <mergeCell ref="K4:P4"/>
    <mergeCell ref="X7:Z8"/>
    <mergeCell ref="I15:N15"/>
    <mergeCell ref="I16:N16"/>
    <mergeCell ref="R3:Z4"/>
    <mergeCell ref="I21:N21"/>
    <mergeCell ref="R6:T6"/>
    <mergeCell ref="A15:H15"/>
    <mergeCell ref="Q22:R23"/>
    <mergeCell ref="S22:T23"/>
    <mergeCell ref="U22:Z23"/>
    <mergeCell ref="U24:Z24"/>
    <mergeCell ref="O24:R24"/>
    <mergeCell ref="O25:R25"/>
    <mergeCell ref="P12:Z12"/>
    <mergeCell ref="H7:M7"/>
    <mergeCell ref="H8:M8"/>
    <mergeCell ref="A12:B13"/>
    <mergeCell ref="C12:G13"/>
    <mergeCell ref="H12:I13"/>
    <mergeCell ref="J12:M13"/>
    <mergeCell ref="P10:Z10"/>
    <mergeCell ref="N10:O10"/>
    <mergeCell ref="A11:B11"/>
  </mergeCells>
  <printOptions/>
  <pageMargins left="0.9055118110236221" right="0" top="0.5905511811023623" bottom="0.3937007874015748"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AC39"/>
  <sheetViews>
    <sheetView showZeros="0" zoomScalePageLayoutView="0" workbookViewId="0" topLeftCell="A1">
      <selection activeCell="A1" sqref="A1"/>
    </sheetView>
  </sheetViews>
  <sheetFormatPr defaultColWidth="3.625" defaultRowHeight="13.5"/>
  <cols>
    <col min="1" max="1" width="4.625" style="38" customWidth="1"/>
    <col min="2" max="17" width="3.625" style="38" customWidth="1"/>
    <col min="18" max="26" width="3.375" style="38" customWidth="1"/>
    <col min="27" max="16384" width="3.625" style="38" customWidth="1"/>
  </cols>
  <sheetData>
    <row r="1" ht="17.25" customHeight="1">
      <c r="A1" s="37" t="s">
        <v>65</v>
      </c>
    </row>
    <row r="2" spans="1:25" ht="20.25" customHeight="1">
      <c r="A2" s="496" t="s">
        <v>21</v>
      </c>
      <c r="B2" s="496"/>
      <c r="C2" s="496"/>
      <c r="D2" s="496"/>
      <c r="E2" s="496"/>
      <c r="F2" s="496"/>
      <c r="G2" s="496"/>
      <c r="H2" s="496"/>
      <c r="I2" s="496"/>
      <c r="J2" s="496"/>
      <c r="K2" s="496"/>
      <c r="L2" s="496"/>
      <c r="M2" s="496"/>
      <c r="N2" s="496"/>
      <c r="O2" s="496"/>
      <c r="P2" s="496"/>
      <c r="Q2" s="496"/>
      <c r="R2" s="496"/>
      <c r="S2" s="496"/>
      <c r="T2" s="496"/>
      <c r="U2" s="496"/>
      <c r="V2" s="496"/>
      <c r="W2" s="496"/>
      <c r="X2" s="496"/>
      <c r="Y2" s="496"/>
    </row>
    <row r="3" spans="1:23" ht="9" customHeight="1">
      <c r="A3" s="39"/>
      <c r="B3" s="39"/>
      <c r="C3" s="39"/>
      <c r="D3" s="39"/>
      <c r="E3" s="39"/>
      <c r="F3" s="39"/>
      <c r="G3" s="39"/>
      <c r="H3" s="39"/>
      <c r="I3" s="39"/>
      <c r="J3" s="39"/>
      <c r="K3" s="39"/>
      <c r="L3" s="39"/>
      <c r="M3" s="39"/>
      <c r="N3" s="39"/>
      <c r="O3" s="39"/>
      <c r="P3" s="39"/>
      <c r="Q3" s="39"/>
      <c r="R3" s="39"/>
      <c r="S3" s="39"/>
      <c r="T3" s="39"/>
      <c r="U3" s="39"/>
      <c r="V3" s="39"/>
      <c r="W3" s="39"/>
    </row>
    <row r="4" spans="8:27" ht="23.25" customHeight="1">
      <c r="H4" s="465" t="s">
        <v>5</v>
      </c>
      <c r="I4" s="465"/>
      <c r="J4" s="458"/>
      <c r="K4" s="466"/>
      <c r="L4" s="467"/>
      <c r="M4" s="467"/>
      <c r="N4" s="467"/>
      <c r="O4" s="467"/>
      <c r="P4" s="468"/>
      <c r="R4" s="41"/>
      <c r="S4" s="41"/>
      <c r="T4" s="41"/>
      <c r="U4" s="41"/>
      <c r="V4" s="41"/>
      <c r="W4" s="41"/>
      <c r="X4" s="41"/>
      <c r="Y4" s="41"/>
      <c r="Z4" s="41"/>
      <c r="AA4" s="42"/>
    </row>
    <row r="5" spans="1:23" ht="17.25" customHeight="1">
      <c r="A5" s="489" t="s">
        <v>70</v>
      </c>
      <c r="B5" s="489"/>
      <c r="C5" s="489"/>
      <c r="D5" s="489"/>
      <c r="E5" s="489"/>
      <c r="F5" s="489"/>
      <c r="G5" s="489"/>
      <c r="I5" s="43"/>
      <c r="J5" s="43"/>
      <c r="K5" s="43"/>
      <c r="L5" s="43"/>
      <c r="M5" s="43"/>
      <c r="N5" s="43"/>
      <c r="S5" s="40"/>
      <c r="T5" s="40"/>
      <c r="U5" s="40"/>
      <c r="V5" s="40"/>
      <c r="W5" s="40"/>
    </row>
    <row r="6" spans="1:26" ht="21.75" customHeight="1" thickBot="1">
      <c r="A6" s="406" t="s">
        <v>8</v>
      </c>
      <c r="B6" s="406"/>
      <c r="C6" s="406"/>
      <c r="D6" s="406"/>
      <c r="E6" s="406"/>
      <c r="F6" s="406"/>
      <c r="G6" s="406"/>
      <c r="L6" s="42"/>
      <c r="M6" s="42"/>
      <c r="N6" s="42"/>
      <c r="O6" s="464" t="s">
        <v>173</v>
      </c>
      <c r="P6" s="447"/>
      <c r="Q6" s="447"/>
      <c r="R6" s="460" t="s">
        <v>4</v>
      </c>
      <c r="S6" s="447"/>
      <c r="T6" s="447"/>
      <c r="U6" s="447" t="s">
        <v>3</v>
      </c>
      <c r="V6" s="447"/>
      <c r="W6" s="447"/>
      <c r="X6" s="448" t="s">
        <v>126</v>
      </c>
      <c r="Y6" s="448"/>
      <c r="Z6" s="449"/>
    </row>
    <row r="7" spans="1:26" ht="13.5" customHeight="1">
      <c r="A7" s="500" t="s">
        <v>22</v>
      </c>
      <c r="B7" s="522" t="s">
        <v>73</v>
      </c>
      <c r="C7" s="523"/>
      <c r="D7" s="526" t="s">
        <v>12</v>
      </c>
      <c r="E7" s="523"/>
      <c r="F7" s="526" t="s">
        <v>74</v>
      </c>
      <c r="G7" s="523"/>
      <c r="H7" s="548" t="s">
        <v>83</v>
      </c>
      <c r="I7" s="549"/>
      <c r="J7" s="549"/>
      <c r="K7" s="549"/>
      <c r="L7" s="549"/>
      <c r="M7" s="550"/>
      <c r="N7" s="137"/>
      <c r="O7" s="534"/>
      <c r="P7" s="451"/>
      <c r="Q7" s="451"/>
      <c r="R7" s="450"/>
      <c r="S7" s="451"/>
      <c r="T7" s="451"/>
      <c r="U7" s="451"/>
      <c r="V7" s="451"/>
      <c r="W7" s="451"/>
      <c r="X7" s="454"/>
      <c r="Y7" s="455"/>
      <c r="Z7" s="456"/>
    </row>
    <row r="8" spans="1:29" ht="33.75" customHeight="1" thickBot="1">
      <c r="A8" s="501"/>
      <c r="B8" s="524"/>
      <c r="C8" s="525"/>
      <c r="D8" s="527"/>
      <c r="E8" s="525"/>
      <c r="F8" s="527"/>
      <c r="G8" s="525"/>
      <c r="H8" s="395"/>
      <c r="I8" s="396"/>
      <c r="J8" s="396"/>
      <c r="K8" s="396"/>
      <c r="L8" s="396"/>
      <c r="M8" s="397"/>
      <c r="N8" s="137"/>
      <c r="O8" s="535"/>
      <c r="P8" s="536"/>
      <c r="Q8" s="536"/>
      <c r="R8" s="452"/>
      <c r="S8" s="453"/>
      <c r="T8" s="453"/>
      <c r="U8" s="453"/>
      <c r="V8" s="453"/>
      <c r="W8" s="453"/>
      <c r="X8" s="457"/>
      <c r="Y8" s="458"/>
      <c r="Z8" s="459"/>
      <c r="AC8" s="44"/>
    </row>
    <row r="9" spans="1:26" ht="9.75" customHeight="1">
      <c r="A9" s="469" t="s">
        <v>75</v>
      </c>
      <c r="B9" s="470"/>
      <c r="C9" s="412" t="s">
        <v>54</v>
      </c>
      <c r="D9" s="413"/>
      <c r="E9" s="413"/>
      <c r="F9" s="413"/>
      <c r="G9" s="413"/>
      <c r="H9" s="414"/>
      <c r="I9" s="414"/>
      <c r="J9" s="414"/>
      <c r="K9" s="414"/>
      <c r="L9" s="414"/>
      <c r="M9" s="415"/>
      <c r="N9" s="138"/>
      <c r="O9" s="139" t="s">
        <v>54</v>
      </c>
      <c r="P9" s="140" t="s">
        <v>55</v>
      </c>
      <c r="Q9" s="445"/>
      <c r="R9" s="445"/>
      <c r="S9" s="445"/>
      <c r="T9" s="445"/>
      <c r="U9" s="445"/>
      <c r="V9" s="445"/>
      <c r="W9" s="445"/>
      <c r="X9" s="445"/>
      <c r="Y9" s="445"/>
      <c r="Z9" s="446"/>
    </row>
    <row r="10" spans="1:26" ht="24" customHeight="1">
      <c r="A10" s="471"/>
      <c r="B10" s="472"/>
      <c r="C10" s="416"/>
      <c r="D10" s="417"/>
      <c r="E10" s="417"/>
      <c r="F10" s="417"/>
      <c r="G10" s="417"/>
      <c r="H10" s="417"/>
      <c r="I10" s="417"/>
      <c r="J10" s="417"/>
      <c r="K10" s="417"/>
      <c r="L10" s="417"/>
      <c r="M10" s="418"/>
      <c r="N10" s="441" t="s">
        <v>23</v>
      </c>
      <c r="O10" s="442"/>
      <c r="P10" s="461"/>
      <c r="Q10" s="462"/>
      <c r="R10" s="462"/>
      <c r="S10" s="462"/>
      <c r="T10" s="462"/>
      <c r="U10" s="462"/>
      <c r="V10" s="462"/>
      <c r="W10" s="462"/>
      <c r="X10" s="462"/>
      <c r="Y10" s="462"/>
      <c r="Z10" s="463"/>
    </row>
    <row r="11" spans="1:26" ht="27.75" customHeight="1">
      <c r="A11" s="505" t="s">
        <v>24</v>
      </c>
      <c r="B11" s="485"/>
      <c r="C11" s="419" t="s">
        <v>54</v>
      </c>
      <c r="D11" s="420"/>
      <c r="E11" s="420"/>
      <c r="F11" s="420"/>
      <c r="G11" s="421"/>
      <c r="H11" s="484" t="s">
        <v>25</v>
      </c>
      <c r="I11" s="485"/>
      <c r="J11" s="497" t="s">
        <v>129</v>
      </c>
      <c r="K11" s="498"/>
      <c r="L11" s="498"/>
      <c r="M11" s="499"/>
      <c r="N11" s="441" t="s">
        <v>9</v>
      </c>
      <c r="O11" s="442"/>
      <c r="P11" s="432" t="s">
        <v>128</v>
      </c>
      <c r="Q11" s="433"/>
      <c r="R11" s="433"/>
      <c r="S11" s="433"/>
      <c r="T11" s="433"/>
      <c r="U11" s="433"/>
      <c r="V11" s="433"/>
      <c r="W11" s="433"/>
      <c r="X11" s="433"/>
      <c r="Y11" s="433"/>
      <c r="Z11" s="434"/>
    </row>
    <row r="12" spans="1:26" ht="14.25" customHeight="1">
      <c r="A12" s="398" t="s">
        <v>0</v>
      </c>
      <c r="B12" s="399"/>
      <c r="C12" s="402" t="s">
        <v>54</v>
      </c>
      <c r="D12" s="403"/>
      <c r="E12" s="403"/>
      <c r="F12" s="403"/>
      <c r="G12" s="404"/>
      <c r="H12" s="408" t="s">
        <v>26</v>
      </c>
      <c r="I12" s="409"/>
      <c r="J12" s="402" t="s">
        <v>129</v>
      </c>
      <c r="K12" s="403"/>
      <c r="L12" s="403"/>
      <c r="M12" s="404"/>
      <c r="N12" s="541" t="s">
        <v>163</v>
      </c>
      <c r="O12" s="542"/>
      <c r="P12" s="545"/>
      <c r="Q12" s="546"/>
      <c r="R12" s="546"/>
      <c r="S12" s="546"/>
      <c r="T12" s="546"/>
      <c r="U12" s="546"/>
      <c r="V12" s="546"/>
      <c r="W12" s="546"/>
      <c r="X12" s="546"/>
      <c r="Y12" s="546"/>
      <c r="Z12" s="547"/>
    </row>
    <row r="13" spans="1:26" ht="13.5" customHeight="1" thickBot="1">
      <c r="A13" s="400"/>
      <c r="B13" s="401"/>
      <c r="C13" s="405"/>
      <c r="D13" s="406"/>
      <c r="E13" s="406"/>
      <c r="F13" s="406"/>
      <c r="G13" s="407"/>
      <c r="H13" s="410"/>
      <c r="I13" s="411"/>
      <c r="J13" s="405"/>
      <c r="K13" s="406"/>
      <c r="L13" s="406"/>
      <c r="M13" s="407"/>
      <c r="N13" s="543"/>
      <c r="O13" s="544"/>
      <c r="P13" s="435"/>
      <c r="Q13" s="436"/>
      <c r="R13" s="436"/>
      <c r="S13" s="436"/>
      <c r="T13" s="436"/>
      <c r="U13" s="436"/>
      <c r="V13" s="436"/>
      <c r="W13" s="436"/>
      <c r="X13" s="436"/>
      <c r="Y13" s="436"/>
      <c r="Z13" s="437"/>
    </row>
    <row r="14" spans="1:23" ht="12" customHeight="1" thickBot="1">
      <c r="A14" s="45"/>
      <c r="B14" s="45"/>
      <c r="C14" s="45"/>
      <c r="D14" s="45"/>
      <c r="E14" s="45"/>
      <c r="F14" s="45"/>
      <c r="G14" s="45"/>
      <c r="H14" s="45"/>
      <c r="I14" s="45"/>
      <c r="J14" s="45"/>
      <c r="K14" s="45"/>
      <c r="L14" s="45"/>
      <c r="M14" s="45"/>
      <c r="N14" s="45"/>
      <c r="O14" s="45"/>
      <c r="P14" s="45"/>
      <c r="Q14" s="45"/>
      <c r="R14" s="45"/>
      <c r="S14" s="45"/>
      <c r="T14" s="45"/>
      <c r="U14" s="45"/>
      <c r="V14" s="45"/>
      <c r="W14" s="45"/>
    </row>
    <row r="15" spans="1:26" ht="21.75" customHeight="1">
      <c r="A15" s="514" t="s">
        <v>27</v>
      </c>
      <c r="B15" s="515"/>
      <c r="C15" s="515"/>
      <c r="D15" s="515"/>
      <c r="E15" s="515"/>
      <c r="F15" s="515"/>
      <c r="G15" s="515"/>
      <c r="H15" s="515"/>
      <c r="I15" s="516" t="s">
        <v>28</v>
      </c>
      <c r="J15" s="515"/>
      <c r="K15" s="515"/>
      <c r="L15" s="515"/>
      <c r="M15" s="515"/>
      <c r="N15" s="517"/>
      <c r="O15" s="438" t="s">
        <v>29</v>
      </c>
      <c r="P15" s="439"/>
      <c r="Q15" s="439"/>
      <c r="R15" s="439"/>
      <c r="S15" s="439"/>
      <c r="T15" s="439"/>
      <c r="U15" s="439"/>
      <c r="V15" s="439"/>
      <c r="W15" s="439"/>
      <c r="X15" s="439"/>
      <c r="Y15" s="439"/>
      <c r="Z15" s="440"/>
    </row>
    <row r="16" spans="1:26" s="48" customFormat="1" ht="27" customHeight="1">
      <c r="A16" s="510" t="s">
        <v>30</v>
      </c>
      <c r="B16" s="46"/>
      <c r="C16" s="537" t="s">
        <v>31</v>
      </c>
      <c r="D16" s="537"/>
      <c r="E16" s="537"/>
      <c r="F16" s="537"/>
      <c r="G16" s="537"/>
      <c r="H16" s="47"/>
      <c r="I16" s="506"/>
      <c r="J16" s="507"/>
      <c r="K16" s="507"/>
      <c r="L16" s="507"/>
      <c r="M16" s="507"/>
      <c r="N16" s="508"/>
      <c r="O16" s="486" t="s">
        <v>32</v>
      </c>
      <c r="P16" s="487"/>
      <c r="Q16" s="443"/>
      <c r="R16" s="443"/>
      <c r="S16" s="443"/>
      <c r="T16" s="443"/>
      <c r="U16" s="443"/>
      <c r="V16" s="422" t="s">
        <v>33</v>
      </c>
      <c r="W16" s="443"/>
      <c r="X16" s="443"/>
      <c r="Y16" s="443"/>
      <c r="Z16" s="444"/>
    </row>
    <row r="17" spans="1:26" s="48" customFormat="1" ht="11.25" customHeight="1">
      <c r="A17" s="511"/>
      <c r="B17" s="49"/>
      <c r="C17" s="476" t="s">
        <v>34</v>
      </c>
      <c r="D17" s="476"/>
      <c r="E17" s="476"/>
      <c r="F17" s="476"/>
      <c r="G17" s="476"/>
      <c r="H17" s="50"/>
      <c r="I17" s="478"/>
      <c r="J17" s="479"/>
      <c r="K17" s="479"/>
      <c r="L17" s="479"/>
      <c r="M17" s="479"/>
      <c r="N17" s="480"/>
      <c r="O17" s="488"/>
      <c r="P17" s="487"/>
      <c r="Q17" s="443"/>
      <c r="R17" s="443"/>
      <c r="S17" s="443"/>
      <c r="T17" s="443"/>
      <c r="U17" s="443"/>
      <c r="V17" s="422"/>
      <c r="W17" s="443"/>
      <c r="X17" s="443"/>
      <c r="Y17" s="443"/>
      <c r="Z17" s="444"/>
    </row>
    <row r="18" spans="1:26" s="48" customFormat="1" ht="17.25" customHeight="1">
      <c r="A18" s="512"/>
      <c r="B18" s="51"/>
      <c r="C18" s="477"/>
      <c r="D18" s="477"/>
      <c r="E18" s="477"/>
      <c r="F18" s="477"/>
      <c r="G18" s="477"/>
      <c r="H18" s="52"/>
      <c r="I18" s="481"/>
      <c r="J18" s="482"/>
      <c r="K18" s="482"/>
      <c r="L18" s="482"/>
      <c r="M18" s="482"/>
      <c r="N18" s="483"/>
      <c r="O18" s="488"/>
      <c r="P18" s="487"/>
      <c r="Q18" s="443"/>
      <c r="R18" s="443"/>
      <c r="S18" s="443"/>
      <c r="T18" s="443"/>
      <c r="U18" s="443"/>
      <c r="V18" s="422"/>
      <c r="W18" s="443"/>
      <c r="X18" s="443"/>
      <c r="Y18" s="443"/>
      <c r="Z18" s="444"/>
    </row>
    <row r="19" spans="1:26" s="48" customFormat="1" ht="27" customHeight="1">
      <c r="A19" s="513"/>
      <c r="B19" s="502" t="s">
        <v>13</v>
      </c>
      <c r="C19" s="503"/>
      <c r="D19" s="503"/>
      <c r="E19" s="503"/>
      <c r="F19" s="503"/>
      <c r="G19" s="503"/>
      <c r="H19" s="504"/>
      <c r="I19" s="473"/>
      <c r="J19" s="474"/>
      <c r="K19" s="474"/>
      <c r="L19" s="474"/>
      <c r="M19" s="474"/>
      <c r="N19" s="475"/>
      <c r="O19" s="486" t="s">
        <v>130</v>
      </c>
      <c r="P19" s="528"/>
      <c r="Q19" s="428"/>
      <c r="R19" s="428"/>
      <c r="S19" s="428"/>
      <c r="T19" s="428"/>
      <c r="U19" s="428"/>
      <c r="V19" s="428"/>
      <c r="W19" s="428"/>
      <c r="X19" s="428"/>
      <c r="Y19" s="428"/>
      <c r="Z19" s="429"/>
    </row>
    <row r="20" spans="1:26" ht="24" customHeight="1">
      <c r="A20" s="492" t="s">
        <v>37</v>
      </c>
      <c r="B20" s="53"/>
      <c r="C20" s="494" t="s">
        <v>86</v>
      </c>
      <c r="D20" s="494"/>
      <c r="E20" s="494"/>
      <c r="F20" s="494"/>
      <c r="G20" s="494"/>
      <c r="H20" s="54"/>
      <c r="I20" s="519"/>
      <c r="J20" s="520"/>
      <c r="K20" s="520"/>
      <c r="L20" s="520"/>
      <c r="M20" s="520"/>
      <c r="N20" s="521"/>
      <c r="O20" s="509" t="s">
        <v>67</v>
      </c>
      <c r="P20" s="422"/>
      <c r="Q20" s="529"/>
      <c r="R20" s="529"/>
      <c r="S20" s="529"/>
      <c r="T20" s="529"/>
      <c r="U20" s="529"/>
      <c r="V20" s="529"/>
      <c r="W20" s="529"/>
      <c r="X20" s="529"/>
      <c r="Y20" s="529"/>
      <c r="Z20" s="530"/>
    </row>
    <row r="21" spans="1:26" ht="21.75" customHeight="1">
      <c r="A21" s="492"/>
      <c r="B21" s="55"/>
      <c r="C21" s="493" t="s">
        <v>38</v>
      </c>
      <c r="D21" s="493"/>
      <c r="E21" s="493"/>
      <c r="F21" s="493"/>
      <c r="G21" s="493"/>
      <c r="H21" s="56"/>
      <c r="I21" s="531">
        <f>I20*90%</f>
        <v>0</v>
      </c>
      <c r="J21" s="532"/>
      <c r="K21" s="532"/>
      <c r="L21" s="532"/>
      <c r="M21" s="532"/>
      <c r="N21" s="533"/>
      <c r="O21" s="509"/>
      <c r="P21" s="422"/>
      <c r="Q21" s="529"/>
      <c r="R21" s="529"/>
      <c r="S21" s="529"/>
      <c r="T21" s="529"/>
      <c r="U21" s="529"/>
      <c r="V21" s="529"/>
      <c r="W21" s="529"/>
      <c r="X21" s="529"/>
      <c r="Y21" s="529"/>
      <c r="Z21" s="530"/>
    </row>
    <row r="22" spans="1:26" ht="21.75" customHeight="1">
      <c r="A22" s="538" t="s">
        <v>40</v>
      </c>
      <c r="B22" s="53"/>
      <c r="C22" s="494" t="s">
        <v>41</v>
      </c>
      <c r="D22" s="494"/>
      <c r="E22" s="494"/>
      <c r="F22" s="494"/>
      <c r="G22" s="494"/>
      <c r="H22" s="54"/>
      <c r="I22" s="519"/>
      <c r="J22" s="520"/>
      <c r="K22" s="520"/>
      <c r="L22" s="520"/>
      <c r="M22" s="520"/>
      <c r="N22" s="521"/>
      <c r="O22" s="509" t="s">
        <v>7</v>
      </c>
      <c r="P22" s="422"/>
      <c r="Q22" s="422" t="s">
        <v>35</v>
      </c>
      <c r="R22" s="422"/>
      <c r="S22" s="422" t="s">
        <v>36</v>
      </c>
      <c r="T22" s="422"/>
      <c r="U22" s="424"/>
      <c r="V22" s="424"/>
      <c r="W22" s="424"/>
      <c r="X22" s="424"/>
      <c r="Y22" s="424"/>
      <c r="Z22" s="425"/>
    </row>
    <row r="23" spans="1:26" ht="21.75" customHeight="1" thickBot="1">
      <c r="A23" s="539"/>
      <c r="B23" s="57"/>
      <c r="C23" s="490" t="s">
        <v>42</v>
      </c>
      <c r="D23" s="490"/>
      <c r="E23" s="490"/>
      <c r="F23" s="490"/>
      <c r="G23" s="490"/>
      <c r="H23" s="58"/>
      <c r="I23" s="308">
        <f>I21-I22</f>
        <v>0</v>
      </c>
      <c r="J23" s="309"/>
      <c r="K23" s="309"/>
      <c r="L23" s="309"/>
      <c r="M23" s="309"/>
      <c r="N23" s="310"/>
      <c r="O23" s="518"/>
      <c r="P23" s="423"/>
      <c r="Q23" s="423"/>
      <c r="R23" s="423"/>
      <c r="S23" s="423"/>
      <c r="T23" s="423"/>
      <c r="U23" s="426"/>
      <c r="V23" s="426"/>
      <c r="W23" s="426"/>
      <c r="X23" s="426"/>
      <c r="Y23" s="426"/>
      <c r="Z23" s="427"/>
    </row>
    <row r="24" spans="1:26" ht="21.75" customHeight="1">
      <c r="A24" s="539"/>
      <c r="B24" s="57"/>
      <c r="C24" s="490" t="s">
        <v>43</v>
      </c>
      <c r="D24" s="490"/>
      <c r="E24" s="490"/>
      <c r="F24" s="490"/>
      <c r="G24" s="490"/>
      <c r="H24" s="58"/>
      <c r="I24" s="308">
        <f>IF(ISNUMBER(I23),ROUND(I23*0.08,0),"")</f>
        <v>0</v>
      </c>
      <c r="J24" s="309"/>
      <c r="K24" s="309"/>
      <c r="L24" s="309"/>
      <c r="M24" s="309"/>
      <c r="N24" s="347"/>
      <c r="O24" s="256" t="s">
        <v>16</v>
      </c>
      <c r="P24" s="257"/>
      <c r="Q24" s="257"/>
      <c r="R24" s="257"/>
      <c r="S24" s="82"/>
      <c r="T24" s="83" t="s">
        <v>131</v>
      </c>
      <c r="U24" s="255"/>
      <c r="V24" s="255"/>
      <c r="W24" s="255"/>
      <c r="X24" s="255"/>
      <c r="Y24" s="255"/>
      <c r="Z24" s="255"/>
    </row>
    <row r="25" spans="1:26" ht="21.75" customHeight="1" thickBot="1">
      <c r="A25" s="540"/>
      <c r="B25" s="59"/>
      <c r="C25" s="495" t="s">
        <v>44</v>
      </c>
      <c r="D25" s="495"/>
      <c r="E25" s="495"/>
      <c r="F25" s="495"/>
      <c r="G25" s="495"/>
      <c r="H25" s="60"/>
      <c r="I25" s="326">
        <f>IF(ISNUMBER(I23),SUM(I23:N24),"")</f>
        <v>0</v>
      </c>
      <c r="J25" s="327"/>
      <c r="K25" s="327"/>
      <c r="L25" s="327"/>
      <c r="M25" s="327"/>
      <c r="N25" s="328"/>
      <c r="O25" s="258" t="s">
        <v>39</v>
      </c>
      <c r="P25" s="259"/>
      <c r="Q25" s="259"/>
      <c r="R25" s="259"/>
      <c r="S25" s="84"/>
      <c r="T25" s="85" t="s">
        <v>132</v>
      </c>
      <c r="U25" s="325"/>
      <c r="V25" s="325"/>
      <c r="W25" s="325"/>
      <c r="X25" s="325"/>
      <c r="Y25" s="325"/>
      <c r="Z25" s="325"/>
    </row>
    <row r="26" spans="1:26" s="61" customFormat="1" ht="21" customHeight="1">
      <c r="A26" s="329" t="s">
        <v>45</v>
      </c>
      <c r="B26" s="329"/>
      <c r="C26" s="329"/>
      <c r="D26" s="329"/>
      <c r="E26" s="329"/>
      <c r="F26" s="329"/>
      <c r="G26" s="329"/>
      <c r="H26" s="329"/>
      <c r="I26" s="329"/>
      <c r="J26" s="329"/>
      <c r="K26" s="329"/>
      <c r="L26" s="329"/>
      <c r="M26" s="329"/>
      <c r="N26" s="329"/>
      <c r="O26" s="330"/>
      <c r="P26" s="330"/>
      <c r="Q26" s="330"/>
      <c r="R26" s="330"/>
      <c r="S26" s="330"/>
      <c r="T26" s="330"/>
      <c r="U26" s="330"/>
      <c r="V26" s="330"/>
      <c r="W26" s="330"/>
      <c r="X26" s="330"/>
      <c r="Y26" s="330"/>
      <c r="Z26" s="330"/>
    </row>
    <row r="27" spans="1:26" s="61" customFormat="1" ht="19.5" customHeight="1">
      <c r="A27" s="325" t="s">
        <v>46</v>
      </c>
      <c r="B27" s="325"/>
      <c r="C27" s="325"/>
      <c r="D27" s="325"/>
      <c r="E27" s="325"/>
      <c r="F27" s="325"/>
      <c r="G27" s="325" t="s">
        <v>47</v>
      </c>
      <c r="H27" s="325"/>
      <c r="I27" s="325"/>
      <c r="J27" s="325"/>
      <c r="K27" s="325"/>
      <c r="L27" s="325"/>
      <c r="M27" s="325" t="s">
        <v>48</v>
      </c>
      <c r="N27" s="325"/>
      <c r="O27" s="325"/>
      <c r="P27" s="325"/>
      <c r="Q27" s="325"/>
      <c r="R27" s="325" t="s">
        <v>49</v>
      </c>
      <c r="S27" s="325"/>
      <c r="T27" s="325"/>
      <c r="U27" s="325"/>
      <c r="V27" s="325" t="s">
        <v>50</v>
      </c>
      <c r="W27" s="325"/>
      <c r="X27" s="325"/>
      <c r="Y27" s="325"/>
      <c r="Z27" s="325"/>
    </row>
    <row r="28" spans="1:26" s="61" customFormat="1" ht="24.75" customHeight="1">
      <c r="A28" s="491"/>
      <c r="B28" s="491"/>
      <c r="C28" s="491"/>
      <c r="D28" s="491"/>
      <c r="E28" s="491"/>
      <c r="F28" s="491"/>
      <c r="G28" s="491"/>
      <c r="H28" s="491"/>
      <c r="I28" s="491"/>
      <c r="J28" s="491"/>
      <c r="K28" s="491"/>
      <c r="L28" s="491"/>
      <c r="M28" s="430"/>
      <c r="N28" s="430"/>
      <c r="O28" s="430"/>
      <c r="P28" s="430"/>
      <c r="Q28" s="430"/>
      <c r="R28" s="430">
        <f>IF(ISNUMBER(M28),ROUND(M28*0.08,0),"")</f>
      </c>
      <c r="S28" s="430"/>
      <c r="T28" s="430"/>
      <c r="U28" s="430"/>
      <c r="V28" s="430">
        <f aca="true" t="shared" si="0" ref="V28:V37">IF(ISNUMBER(M28),SUM(M28:U28),"")</f>
      </c>
      <c r="W28" s="430"/>
      <c r="X28" s="430"/>
      <c r="Y28" s="430"/>
      <c r="Z28" s="430"/>
    </row>
    <row r="29" spans="1:26" s="61" customFormat="1" ht="24.75" customHeight="1">
      <c r="A29" s="491"/>
      <c r="B29" s="491"/>
      <c r="C29" s="491"/>
      <c r="D29" s="491"/>
      <c r="E29" s="491"/>
      <c r="F29" s="491"/>
      <c r="G29" s="491"/>
      <c r="H29" s="491"/>
      <c r="I29" s="491"/>
      <c r="J29" s="491"/>
      <c r="K29" s="491"/>
      <c r="L29" s="491"/>
      <c r="M29" s="430"/>
      <c r="N29" s="430"/>
      <c r="O29" s="430"/>
      <c r="P29" s="430"/>
      <c r="Q29" s="430"/>
      <c r="R29" s="430">
        <f>IF(ISNUMBER(M29),ROUND(M29*0.08,0),"")</f>
      </c>
      <c r="S29" s="430"/>
      <c r="T29" s="430"/>
      <c r="U29" s="430"/>
      <c r="V29" s="430">
        <f t="shared" si="0"/>
      </c>
      <c r="W29" s="430"/>
      <c r="X29" s="430"/>
      <c r="Y29" s="430"/>
      <c r="Z29" s="430"/>
    </row>
    <row r="30" spans="1:26" s="61" customFormat="1" ht="24.75" customHeight="1">
      <c r="A30" s="491"/>
      <c r="B30" s="491"/>
      <c r="C30" s="491"/>
      <c r="D30" s="491"/>
      <c r="E30" s="491"/>
      <c r="F30" s="491"/>
      <c r="G30" s="491"/>
      <c r="H30" s="491"/>
      <c r="I30" s="491"/>
      <c r="J30" s="491"/>
      <c r="K30" s="491"/>
      <c r="L30" s="491"/>
      <c r="M30" s="430"/>
      <c r="N30" s="430"/>
      <c r="O30" s="430"/>
      <c r="P30" s="430"/>
      <c r="Q30" s="430"/>
      <c r="R30" s="430">
        <f aca="true" t="shared" si="1" ref="R30:R37">IF(ISNUMBER(M30),ROUND(M30*0.08,0),"")</f>
      </c>
      <c r="S30" s="430"/>
      <c r="T30" s="430"/>
      <c r="U30" s="430"/>
      <c r="V30" s="430">
        <f t="shared" si="0"/>
      </c>
      <c r="W30" s="430"/>
      <c r="X30" s="430"/>
      <c r="Y30" s="430"/>
      <c r="Z30" s="430"/>
    </row>
    <row r="31" spans="1:26" s="61" customFormat="1" ht="24.75" customHeight="1">
      <c r="A31" s="491"/>
      <c r="B31" s="491"/>
      <c r="C31" s="491"/>
      <c r="D31" s="491"/>
      <c r="E31" s="491"/>
      <c r="F31" s="491"/>
      <c r="G31" s="491"/>
      <c r="H31" s="491"/>
      <c r="I31" s="491"/>
      <c r="J31" s="491"/>
      <c r="K31" s="491"/>
      <c r="L31" s="491"/>
      <c r="M31" s="430"/>
      <c r="N31" s="430"/>
      <c r="O31" s="430"/>
      <c r="P31" s="430"/>
      <c r="Q31" s="430"/>
      <c r="R31" s="430">
        <f t="shared" si="1"/>
      </c>
      <c r="S31" s="430"/>
      <c r="T31" s="430"/>
      <c r="U31" s="430"/>
      <c r="V31" s="430">
        <f t="shared" si="0"/>
      </c>
      <c r="W31" s="430"/>
      <c r="X31" s="430"/>
      <c r="Y31" s="430"/>
      <c r="Z31" s="430"/>
    </row>
    <row r="32" spans="1:26" s="61" customFormat="1" ht="24.75" customHeight="1">
      <c r="A32" s="491"/>
      <c r="B32" s="491"/>
      <c r="C32" s="491"/>
      <c r="D32" s="491"/>
      <c r="E32" s="491"/>
      <c r="F32" s="491"/>
      <c r="G32" s="491"/>
      <c r="H32" s="491"/>
      <c r="I32" s="491"/>
      <c r="J32" s="491"/>
      <c r="K32" s="491"/>
      <c r="L32" s="491"/>
      <c r="M32" s="430"/>
      <c r="N32" s="430"/>
      <c r="O32" s="430"/>
      <c r="P32" s="430"/>
      <c r="Q32" s="430"/>
      <c r="R32" s="430">
        <f t="shared" si="1"/>
      </c>
      <c r="S32" s="430"/>
      <c r="T32" s="430"/>
      <c r="U32" s="430"/>
      <c r="V32" s="430">
        <f t="shared" si="0"/>
      </c>
      <c r="W32" s="430"/>
      <c r="X32" s="430"/>
      <c r="Y32" s="430"/>
      <c r="Z32" s="430"/>
    </row>
    <row r="33" spans="1:26" s="61" customFormat="1" ht="24.75" customHeight="1">
      <c r="A33" s="491"/>
      <c r="B33" s="491"/>
      <c r="C33" s="491"/>
      <c r="D33" s="491"/>
      <c r="E33" s="491"/>
      <c r="F33" s="491"/>
      <c r="G33" s="491"/>
      <c r="H33" s="491"/>
      <c r="I33" s="491"/>
      <c r="J33" s="491"/>
      <c r="K33" s="491"/>
      <c r="L33" s="491"/>
      <c r="M33" s="430"/>
      <c r="N33" s="430"/>
      <c r="O33" s="430"/>
      <c r="P33" s="430"/>
      <c r="Q33" s="430"/>
      <c r="R33" s="430">
        <f t="shared" si="1"/>
      </c>
      <c r="S33" s="430"/>
      <c r="T33" s="430"/>
      <c r="U33" s="430"/>
      <c r="V33" s="430">
        <f t="shared" si="0"/>
      </c>
      <c r="W33" s="430"/>
      <c r="X33" s="430"/>
      <c r="Y33" s="430"/>
      <c r="Z33" s="430"/>
    </row>
    <row r="34" spans="1:26" s="61" customFormat="1" ht="24.75" customHeight="1">
      <c r="A34" s="491"/>
      <c r="B34" s="491"/>
      <c r="C34" s="491"/>
      <c r="D34" s="491"/>
      <c r="E34" s="491"/>
      <c r="F34" s="491"/>
      <c r="G34" s="491"/>
      <c r="H34" s="491"/>
      <c r="I34" s="491"/>
      <c r="J34" s="491"/>
      <c r="K34" s="491"/>
      <c r="L34" s="491"/>
      <c r="M34" s="430"/>
      <c r="N34" s="430"/>
      <c r="O34" s="430"/>
      <c r="P34" s="430"/>
      <c r="Q34" s="430"/>
      <c r="R34" s="430">
        <f t="shared" si="1"/>
      </c>
      <c r="S34" s="430"/>
      <c r="T34" s="430"/>
      <c r="U34" s="430"/>
      <c r="V34" s="430">
        <f t="shared" si="0"/>
      </c>
      <c r="W34" s="430"/>
      <c r="X34" s="430"/>
      <c r="Y34" s="430"/>
      <c r="Z34" s="430"/>
    </row>
    <row r="35" spans="1:26" s="61" customFormat="1" ht="24.75" customHeight="1">
      <c r="A35" s="491"/>
      <c r="B35" s="491"/>
      <c r="C35" s="491"/>
      <c r="D35" s="491"/>
      <c r="E35" s="491"/>
      <c r="F35" s="491"/>
      <c r="G35" s="491"/>
      <c r="H35" s="491"/>
      <c r="I35" s="491"/>
      <c r="J35" s="491"/>
      <c r="K35" s="491"/>
      <c r="L35" s="491"/>
      <c r="M35" s="430"/>
      <c r="N35" s="430"/>
      <c r="O35" s="430"/>
      <c r="P35" s="430"/>
      <c r="Q35" s="430"/>
      <c r="R35" s="430">
        <f t="shared" si="1"/>
      </c>
      <c r="S35" s="430"/>
      <c r="T35" s="430"/>
      <c r="U35" s="430"/>
      <c r="V35" s="430">
        <f t="shared" si="0"/>
      </c>
      <c r="W35" s="430"/>
      <c r="X35" s="430"/>
      <c r="Y35" s="430"/>
      <c r="Z35" s="430"/>
    </row>
    <row r="36" spans="1:26" s="61" customFormat="1" ht="24.75" customHeight="1">
      <c r="A36" s="491"/>
      <c r="B36" s="491"/>
      <c r="C36" s="491"/>
      <c r="D36" s="491"/>
      <c r="E36" s="491"/>
      <c r="F36" s="491"/>
      <c r="G36" s="491"/>
      <c r="H36" s="491"/>
      <c r="I36" s="491"/>
      <c r="J36" s="491"/>
      <c r="K36" s="491"/>
      <c r="L36" s="491"/>
      <c r="M36" s="430"/>
      <c r="N36" s="430"/>
      <c r="O36" s="430"/>
      <c r="P36" s="430"/>
      <c r="Q36" s="430"/>
      <c r="R36" s="430">
        <f t="shared" si="1"/>
      </c>
      <c r="S36" s="430"/>
      <c r="T36" s="430"/>
      <c r="U36" s="430"/>
      <c r="V36" s="430">
        <f t="shared" si="0"/>
      </c>
      <c r="W36" s="430"/>
      <c r="X36" s="430"/>
      <c r="Y36" s="430"/>
      <c r="Z36" s="430"/>
    </row>
    <row r="37" spans="1:26" s="61" customFormat="1" ht="24.75" customHeight="1">
      <c r="A37" s="491"/>
      <c r="B37" s="491"/>
      <c r="C37" s="491"/>
      <c r="D37" s="491"/>
      <c r="E37" s="491"/>
      <c r="F37" s="491"/>
      <c r="G37" s="491"/>
      <c r="H37" s="491"/>
      <c r="I37" s="491"/>
      <c r="J37" s="491"/>
      <c r="K37" s="491"/>
      <c r="L37" s="491"/>
      <c r="M37" s="430"/>
      <c r="N37" s="430"/>
      <c r="O37" s="430"/>
      <c r="P37" s="430"/>
      <c r="Q37" s="430"/>
      <c r="R37" s="430">
        <f t="shared" si="1"/>
      </c>
      <c r="S37" s="430"/>
      <c r="T37" s="430"/>
      <c r="U37" s="430"/>
      <c r="V37" s="430">
        <f t="shared" si="0"/>
      </c>
      <c r="W37" s="430"/>
      <c r="X37" s="430"/>
      <c r="Y37" s="430"/>
      <c r="Z37" s="430"/>
    </row>
    <row r="38" spans="1:26" s="61" customFormat="1" ht="27.75" customHeight="1">
      <c r="A38" s="325" t="s">
        <v>51</v>
      </c>
      <c r="B38" s="325"/>
      <c r="C38" s="325"/>
      <c r="D38" s="325"/>
      <c r="E38" s="325"/>
      <c r="F38" s="325"/>
      <c r="G38" s="325"/>
      <c r="H38" s="325"/>
      <c r="I38" s="325"/>
      <c r="J38" s="325"/>
      <c r="K38" s="325"/>
      <c r="L38" s="325"/>
      <c r="M38" s="430">
        <f>IF(SUM(M28:M37)&gt;0,SUM(M28:M37),"")</f>
      </c>
      <c r="N38" s="430"/>
      <c r="O38" s="430"/>
      <c r="P38" s="430"/>
      <c r="Q38" s="430"/>
      <c r="R38" s="430">
        <f>IF(SUM(R28:R37)&gt;0,SUM(R28:R37),"")</f>
      </c>
      <c r="S38" s="431"/>
      <c r="T38" s="431"/>
      <c r="U38" s="431"/>
      <c r="V38" s="430">
        <f>IF(SUM(V28:V37)&gt;0,SUM(V28:V37),"")</f>
      </c>
      <c r="W38" s="431"/>
      <c r="X38" s="431"/>
      <c r="Y38" s="431"/>
      <c r="Z38" s="431"/>
    </row>
    <row r="39" spans="1:26" s="61" customFormat="1" ht="30.75" customHeight="1">
      <c r="A39" s="325" t="s">
        <v>52</v>
      </c>
      <c r="B39" s="325"/>
      <c r="C39" s="325"/>
      <c r="D39" s="325"/>
      <c r="E39" s="325"/>
      <c r="F39" s="325"/>
      <c r="G39" s="325"/>
      <c r="H39" s="325"/>
      <c r="I39" s="325"/>
      <c r="J39" s="325"/>
      <c r="K39" s="325"/>
      <c r="L39" s="325"/>
      <c r="M39" s="430">
        <f>IF(AND(ISNUMBER(I23),ISNUMBER(M38)),IF((I23-M38)&gt;0,I23-M38,""),"")</f>
      </c>
      <c r="N39" s="430"/>
      <c r="O39" s="430"/>
      <c r="P39" s="430"/>
      <c r="Q39" s="430"/>
      <c r="R39" s="430">
        <f>IF(AND(ISNUMBER(I24),ISNUMBER(R38)),IF((I24-R38)&gt;0,I24-R38,""),"")</f>
      </c>
      <c r="S39" s="431"/>
      <c r="T39" s="431"/>
      <c r="U39" s="431"/>
      <c r="V39" s="430">
        <f>IF(AND(ISNUMBER(I25),ISNUMBER(V38)),IF((I25-V38)&gt;0,I25-V38,""),"")</f>
      </c>
      <c r="W39" s="431"/>
      <c r="X39" s="431"/>
      <c r="Y39" s="431"/>
      <c r="Z39" s="431"/>
    </row>
    <row r="40" s="61" customFormat="1" ht="19.5" customHeight="1"/>
    <row r="41" ht="19.5" customHeight="1"/>
    <row r="42" ht="19.5" customHeight="1"/>
    <row r="43" ht="19.5" customHeight="1"/>
    <row r="44" ht="19.5" customHeight="1"/>
    <row r="45" ht="19.5" customHeight="1"/>
    <row r="46" ht="19.5" customHeight="1"/>
    <row r="47" ht="19.5" customHeight="1"/>
  </sheetData>
  <sheetProtection/>
  <mergeCells count="141">
    <mergeCell ref="O7:Q8"/>
    <mergeCell ref="C22:G22"/>
    <mergeCell ref="C16:G16"/>
    <mergeCell ref="A22:A25"/>
    <mergeCell ref="I24:N24"/>
    <mergeCell ref="I22:N22"/>
    <mergeCell ref="I23:N23"/>
    <mergeCell ref="N12:O13"/>
    <mergeCell ref="P12:Z12"/>
    <mergeCell ref="H7:M7"/>
    <mergeCell ref="V29:Z29"/>
    <mergeCell ref="M37:Q37"/>
    <mergeCell ref="V28:Z28"/>
    <mergeCell ref="B7:C8"/>
    <mergeCell ref="D7:E8"/>
    <mergeCell ref="F7:G8"/>
    <mergeCell ref="O19:P19"/>
    <mergeCell ref="M28:Q28"/>
    <mergeCell ref="Q20:Z21"/>
    <mergeCell ref="I21:N21"/>
    <mergeCell ref="A29:F29"/>
    <mergeCell ref="B19:H19"/>
    <mergeCell ref="A11:B11"/>
    <mergeCell ref="I16:N16"/>
    <mergeCell ref="O20:P21"/>
    <mergeCell ref="A16:A19"/>
    <mergeCell ref="A15:H15"/>
    <mergeCell ref="I15:N15"/>
    <mergeCell ref="O22:P23"/>
    <mergeCell ref="I20:N20"/>
    <mergeCell ref="R29:U29"/>
    <mergeCell ref="R28:U28"/>
    <mergeCell ref="M27:Q27"/>
    <mergeCell ref="V30:Z30"/>
    <mergeCell ref="I25:N25"/>
    <mergeCell ref="A39:L39"/>
    <mergeCell ref="M39:Q39"/>
    <mergeCell ref="R39:U39"/>
    <mergeCell ref="M36:Q36"/>
    <mergeCell ref="V32:Z32"/>
    <mergeCell ref="A2:Y2"/>
    <mergeCell ref="J11:M11"/>
    <mergeCell ref="A7:A8"/>
    <mergeCell ref="V37:Z37"/>
    <mergeCell ref="M38:Q38"/>
    <mergeCell ref="A30:F30"/>
    <mergeCell ref="G28:L28"/>
    <mergeCell ref="G31:L31"/>
    <mergeCell ref="V36:Z36"/>
    <mergeCell ref="R36:U36"/>
    <mergeCell ref="A38:L38"/>
    <mergeCell ref="V34:Z34"/>
    <mergeCell ref="R34:U34"/>
    <mergeCell ref="G36:L36"/>
    <mergeCell ref="G37:L37"/>
    <mergeCell ref="V35:Z35"/>
    <mergeCell ref="G35:L35"/>
    <mergeCell ref="A34:F34"/>
    <mergeCell ref="A35:F35"/>
    <mergeCell ref="A36:F36"/>
    <mergeCell ref="R32:U32"/>
    <mergeCell ref="R33:U33"/>
    <mergeCell ref="R35:U35"/>
    <mergeCell ref="R31:U31"/>
    <mergeCell ref="R38:U38"/>
    <mergeCell ref="V38:Z38"/>
    <mergeCell ref="R37:U37"/>
    <mergeCell ref="V33:Z33"/>
    <mergeCell ref="M35:Q35"/>
    <mergeCell ref="G32:L32"/>
    <mergeCell ref="M33:Q33"/>
    <mergeCell ref="G34:L34"/>
    <mergeCell ref="M34:Q34"/>
    <mergeCell ref="M32:Q32"/>
    <mergeCell ref="A37:F37"/>
    <mergeCell ref="A20:A21"/>
    <mergeCell ref="C21:G21"/>
    <mergeCell ref="C20:G20"/>
    <mergeCell ref="G29:L29"/>
    <mergeCell ref="C25:G25"/>
    <mergeCell ref="G27:L27"/>
    <mergeCell ref="A33:F33"/>
    <mergeCell ref="A32:F32"/>
    <mergeCell ref="G33:L33"/>
    <mergeCell ref="M31:Q31"/>
    <mergeCell ref="C23:G23"/>
    <mergeCell ref="M29:Q29"/>
    <mergeCell ref="M30:Q30"/>
    <mergeCell ref="G30:L30"/>
    <mergeCell ref="A27:F27"/>
    <mergeCell ref="C24:G24"/>
    <mergeCell ref="A31:F31"/>
    <mergeCell ref="A26:Z26"/>
    <mergeCell ref="A28:F28"/>
    <mergeCell ref="H4:J4"/>
    <mergeCell ref="K4:P4"/>
    <mergeCell ref="A9:B10"/>
    <mergeCell ref="I19:N19"/>
    <mergeCell ref="C17:G18"/>
    <mergeCell ref="I17:N18"/>
    <mergeCell ref="N10:O10"/>
    <mergeCell ref="H11:I11"/>
    <mergeCell ref="O16:P18"/>
    <mergeCell ref="A5:G5"/>
    <mergeCell ref="W16:Z18"/>
    <mergeCell ref="Q9:Z9"/>
    <mergeCell ref="U6:W6"/>
    <mergeCell ref="X6:Z6"/>
    <mergeCell ref="R7:T8"/>
    <mergeCell ref="U7:W8"/>
    <mergeCell ref="X7:Z8"/>
    <mergeCell ref="R6:T6"/>
    <mergeCell ref="P10:Z10"/>
    <mergeCell ref="O6:Q6"/>
    <mergeCell ref="V39:Z39"/>
    <mergeCell ref="R27:U27"/>
    <mergeCell ref="V27:Z27"/>
    <mergeCell ref="P11:Z11"/>
    <mergeCell ref="P13:Z13"/>
    <mergeCell ref="R30:U30"/>
    <mergeCell ref="V31:Z31"/>
    <mergeCell ref="O15:Z15"/>
    <mergeCell ref="N11:O11"/>
    <mergeCell ref="Q16:U18"/>
    <mergeCell ref="A6:G6"/>
    <mergeCell ref="O25:R25"/>
    <mergeCell ref="U25:Z25"/>
    <mergeCell ref="Q22:R23"/>
    <mergeCell ref="S22:T23"/>
    <mergeCell ref="U22:Z23"/>
    <mergeCell ref="O24:R24"/>
    <mergeCell ref="U24:Z24"/>
    <mergeCell ref="V16:V18"/>
    <mergeCell ref="Q19:Z19"/>
    <mergeCell ref="H8:M8"/>
    <mergeCell ref="A12:B13"/>
    <mergeCell ref="C12:G13"/>
    <mergeCell ref="H12:I13"/>
    <mergeCell ref="J12:M13"/>
    <mergeCell ref="C9:M10"/>
    <mergeCell ref="C11:G11"/>
  </mergeCells>
  <printOptions/>
  <pageMargins left="0.9055118110236221" right="0" top="0.5905511811023623" bottom="0.3937007874015748" header="0.5118110236220472" footer="0.5118110236220472"/>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theme="3" tint="0.5999900102615356"/>
  </sheetPr>
  <dimension ref="A1:AA46"/>
  <sheetViews>
    <sheetView showGridLines="0" showZeros="0" zoomScalePageLayoutView="0" workbookViewId="0" topLeftCell="A1">
      <selection activeCell="A1" sqref="A1"/>
    </sheetView>
  </sheetViews>
  <sheetFormatPr defaultColWidth="9.00390625" defaultRowHeight="13.5"/>
  <cols>
    <col min="1" max="1" width="4.75390625" style="2" customWidth="1"/>
    <col min="2" max="7" width="4.125" style="2" customWidth="1"/>
    <col min="8" max="8" width="4.875" style="2" customWidth="1"/>
    <col min="9" max="9" width="3.375" style="2" customWidth="1"/>
    <col min="10" max="10" width="4.125" style="2" customWidth="1"/>
    <col min="11" max="11" width="3.875" style="2" customWidth="1"/>
    <col min="12" max="15" width="3.625" style="2" customWidth="1"/>
    <col min="16" max="16" width="2.625" style="2" customWidth="1"/>
    <col min="17" max="17" width="2.75390625" style="2" customWidth="1"/>
    <col min="18" max="18" width="2.625" style="2" customWidth="1"/>
    <col min="19" max="19" width="2.375" style="2" customWidth="1"/>
    <col min="20" max="22" width="2.875" style="2" customWidth="1"/>
    <col min="23" max="23" width="1.625" style="2" customWidth="1"/>
    <col min="24" max="24" width="3.00390625" style="2" customWidth="1"/>
    <col min="25" max="25" width="6.50390625" style="2" customWidth="1"/>
    <col min="26" max="16384" width="9.00390625" style="2" customWidth="1"/>
  </cols>
  <sheetData>
    <row r="1" ht="13.5">
      <c r="A1" s="23" t="s">
        <v>115</v>
      </c>
    </row>
    <row r="2" spans="1:25" ht="23.25" customHeight="1">
      <c r="A2" s="645" t="s">
        <v>11</v>
      </c>
      <c r="B2" s="645"/>
      <c r="C2" s="645"/>
      <c r="D2" s="645"/>
      <c r="E2" s="645"/>
      <c r="F2" s="645"/>
      <c r="G2" s="645"/>
      <c r="H2" s="3" t="s">
        <v>5</v>
      </c>
      <c r="J2" s="674"/>
      <c r="K2" s="675"/>
      <c r="L2" s="675"/>
      <c r="M2" s="675"/>
      <c r="N2" s="676"/>
      <c r="P2" s="277" t="s">
        <v>90</v>
      </c>
      <c r="Q2" s="278"/>
      <c r="R2" s="278"/>
      <c r="S2" s="278"/>
      <c r="T2" s="278"/>
      <c r="U2" s="278"/>
      <c r="V2" s="278"/>
      <c r="W2" s="278"/>
      <c r="X2" s="279"/>
      <c r="Y2" s="4"/>
    </row>
    <row r="3" spans="1:25" ht="3.75" customHeight="1">
      <c r="A3" s="1"/>
      <c r="B3" s="1"/>
      <c r="C3" s="1"/>
      <c r="D3" s="1"/>
      <c r="E3" s="1"/>
      <c r="P3" s="280"/>
      <c r="Q3" s="281"/>
      <c r="R3" s="281"/>
      <c r="S3" s="281"/>
      <c r="T3" s="281"/>
      <c r="U3" s="281"/>
      <c r="V3" s="281"/>
      <c r="W3" s="281"/>
      <c r="X3" s="282"/>
      <c r="Y3" s="4"/>
    </row>
    <row r="4" spans="1:25" ht="16.5" customHeight="1" thickBot="1">
      <c r="A4" s="654" t="s">
        <v>70</v>
      </c>
      <c r="B4" s="654"/>
      <c r="C4" s="654"/>
      <c r="D4" s="654"/>
      <c r="E4" s="654"/>
      <c r="F4" s="125" t="s">
        <v>8</v>
      </c>
      <c r="G4" s="124"/>
      <c r="H4" s="124"/>
      <c r="I4" s="22"/>
      <c r="J4" s="735"/>
      <c r="K4" s="735"/>
      <c r="L4" s="735"/>
      <c r="M4" s="736" t="s">
        <v>173</v>
      </c>
      <c r="N4" s="737"/>
      <c r="O4" s="738"/>
      <c r="P4" s="629" t="s">
        <v>4</v>
      </c>
      <c r="Q4" s="630"/>
      <c r="R4" s="630"/>
      <c r="S4" s="630"/>
      <c r="T4" s="635" t="s">
        <v>3</v>
      </c>
      <c r="U4" s="636"/>
      <c r="V4" s="636"/>
      <c r="W4" s="629"/>
      <c r="X4" s="635" t="s">
        <v>126</v>
      </c>
      <c r="Y4" s="661"/>
    </row>
    <row r="5" spans="1:25" ht="19.5" customHeight="1">
      <c r="A5" s="655" t="s">
        <v>15</v>
      </c>
      <c r="B5" s="657" t="s">
        <v>12</v>
      </c>
      <c r="C5" s="658"/>
      <c r="D5" s="609" t="s">
        <v>154</v>
      </c>
      <c r="E5" s="658"/>
      <c r="F5" s="609" t="s">
        <v>155</v>
      </c>
      <c r="G5" s="610"/>
      <c r="H5" s="613" t="s">
        <v>18</v>
      </c>
      <c r="I5" s="614"/>
      <c r="J5" s="739"/>
      <c r="K5" s="735"/>
      <c r="L5" s="735"/>
      <c r="M5" s="741"/>
      <c r="N5" s="742"/>
      <c r="O5" s="743"/>
      <c r="P5" s="631"/>
      <c r="Q5" s="632"/>
      <c r="R5" s="632"/>
      <c r="S5" s="632"/>
      <c r="T5" s="623"/>
      <c r="U5" s="637"/>
      <c r="V5" s="637"/>
      <c r="W5" s="631"/>
      <c r="X5" s="623"/>
      <c r="Y5" s="151"/>
    </row>
    <row r="6" spans="1:25" ht="25.5" customHeight="1" thickBot="1">
      <c r="A6" s="656"/>
      <c r="B6" s="659"/>
      <c r="C6" s="660"/>
      <c r="D6" s="611"/>
      <c r="E6" s="660"/>
      <c r="F6" s="611"/>
      <c r="G6" s="612"/>
      <c r="H6" s="615"/>
      <c r="I6" s="616"/>
      <c r="J6" s="740"/>
      <c r="K6" s="638"/>
      <c r="L6" s="638"/>
      <c r="M6" s="744"/>
      <c r="N6" s="745"/>
      <c r="O6" s="746"/>
      <c r="P6" s="633"/>
      <c r="Q6" s="634"/>
      <c r="R6" s="634"/>
      <c r="S6" s="634"/>
      <c r="T6" s="624"/>
      <c r="U6" s="638"/>
      <c r="V6" s="638"/>
      <c r="W6" s="633"/>
      <c r="X6" s="624"/>
      <c r="Y6" s="625"/>
    </row>
    <row r="7" spans="1:25" s="11" customFormat="1" ht="9.75" customHeight="1">
      <c r="A7" s="701" t="s">
        <v>0</v>
      </c>
      <c r="B7" s="702"/>
      <c r="C7" s="666" t="s">
        <v>91</v>
      </c>
      <c r="D7" s="667"/>
      <c r="E7" s="668"/>
      <c r="F7" s="711" t="s">
        <v>83</v>
      </c>
      <c r="G7" s="712"/>
      <c r="H7" s="705" t="s">
        <v>152</v>
      </c>
      <c r="I7" s="706"/>
      <c r="J7" s="706"/>
      <c r="K7" s="707"/>
      <c r="L7" s="698" t="s">
        <v>17</v>
      </c>
      <c r="M7" s="699"/>
      <c r="N7" s="15" t="s">
        <v>19</v>
      </c>
      <c r="O7" s="618"/>
      <c r="P7" s="619"/>
      <c r="Q7" s="619"/>
      <c r="R7" s="619"/>
      <c r="S7" s="619"/>
      <c r="T7" s="619"/>
      <c r="U7" s="619"/>
      <c r="V7" s="619"/>
      <c r="W7" s="619"/>
      <c r="X7" s="619"/>
      <c r="Y7" s="620"/>
    </row>
    <row r="8" spans="1:25" s="11" customFormat="1" ht="16.5" customHeight="1">
      <c r="A8" s="703"/>
      <c r="B8" s="704"/>
      <c r="C8" s="669"/>
      <c r="D8" s="670"/>
      <c r="E8" s="671"/>
      <c r="F8" s="713"/>
      <c r="G8" s="714"/>
      <c r="H8" s="708"/>
      <c r="I8" s="709"/>
      <c r="J8" s="709"/>
      <c r="K8" s="710"/>
      <c r="L8" s="700"/>
      <c r="M8" s="699"/>
      <c r="N8" s="621" t="s">
        <v>93</v>
      </c>
      <c r="O8" s="305"/>
      <c r="P8" s="305"/>
      <c r="Q8" s="305"/>
      <c r="R8" s="305"/>
      <c r="S8" s="305"/>
      <c r="T8" s="305"/>
      <c r="U8" s="305"/>
      <c r="V8" s="305"/>
      <c r="W8" s="305"/>
      <c r="X8" s="305"/>
      <c r="Y8" s="622"/>
    </row>
    <row r="9" spans="1:25" s="11" customFormat="1" ht="16.5" customHeight="1">
      <c r="A9" s="686" t="s">
        <v>75</v>
      </c>
      <c r="B9" s="687"/>
      <c r="C9" s="692" t="s">
        <v>92</v>
      </c>
      <c r="D9" s="693"/>
      <c r="E9" s="693"/>
      <c r="F9" s="693"/>
      <c r="G9" s="693"/>
      <c r="H9" s="693"/>
      <c r="I9" s="693"/>
      <c r="J9" s="693"/>
      <c r="K9" s="694"/>
      <c r="L9" s="700" t="s">
        <v>9</v>
      </c>
      <c r="M9" s="699"/>
      <c r="N9" s="642"/>
      <c r="O9" s="643"/>
      <c r="P9" s="643"/>
      <c r="Q9" s="643"/>
      <c r="R9" s="643"/>
      <c r="S9" s="643"/>
      <c r="T9" s="643"/>
      <c r="U9" s="643"/>
      <c r="V9" s="643"/>
      <c r="W9" s="643"/>
      <c r="X9" s="643"/>
      <c r="Y9" s="644"/>
    </row>
    <row r="10" spans="1:25" s="11" customFormat="1" ht="16.5" customHeight="1">
      <c r="A10" s="688"/>
      <c r="B10" s="689"/>
      <c r="C10" s="692"/>
      <c r="D10" s="693"/>
      <c r="E10" s="693"/>
      <c r="F10" s="693"/>
      <c r="G10" s="693"/>
      <c r="H10" s="693"/>
      <c r="I10" s="693"/>
      <c r="J10" s="693"/>
      <c r="K10" s="694"/>
      <c r="L10" s="700" t="s">
        <v>10</v>
      </c>
      <c r="M10" s="699"/>
      <c r="N10" s="639"/>
      <c r="O10" s="640"/>
      <c r="P10" s="640"/>
      <c r="Q10" s="640"/>
      <c r="R10" s="640"/>
      <c r="S10" s="640"/>
      <c r="T10" s="640"/>
      <c r="U10" s="640"/>
      <c r="V10" s="640"/>
      <c r="W10" s="640"/>
      <c r="X10" s="640"/>
      <c r="Y10" s="641"/>
    </row>
    <row r="11" spans="1:25" s="11" customFormat="1" ht="16.5" customHeight="1" thickBot="1">
      <c r="A11" s="690"/>
      <c r="B11" s="691"/>
      <c r="C11" s="695"/>
      <c r="D11" s="696"/>
      <c r="E11" s="696"/>
      <c r="F11" s="696"/>
      <c r="G11" s="696"/>
      <c r="H11" s="696"/>
      <c r="I11" s="696"/>
      <c r="J11" s="696"/>
      <c r="K11" s="697"/>
      <c r="L11" s="652" t="s">
        <v>164</v>
      </c>
      <c r="M11" s="653"/>
      <c r="N11" s="626"/>
      <c r="O11" s="627"/>
      <c r="P11" s="627"/>
      <c r="Q11" s="627"/>
      <c r="R11" s="627"/>
      <c r="S11" s="627"/>
      <c r="T11" s="627"/>
      <c r="U11" s="627"/>
      <c r="V11" s="627"/>
      <c r="W11" s="627"/>
      <c r="X11" s="627"/>
      <c r="Y11" s="628"/>
    </row>
    <row r="12" spans="1:25" ht="4.5" customHeight="1" thickBot="1">
      <c r="A12" s="26"/>
      <c r="B12" s="7"/>
      <c r="C12" s="5"/>
      <c r="D12" s="5"/>
      <c r="E12" s="5"/>
      <c r="F12" s="5"/>
      <c r="G12" s="5"/>
      <c r="H12" s="5"/>
      <c r="I12" s="5"/>
      <c r="J12" s="5"/>
      <c r="K12" s="5"/>
      <c r="L12" s="8"/>
      <c r="M12" s="8"/>
      <c r="N12" s="27"/>
      <c r="O12" s="4"/>
      <c r="P12" s="4"/>
      <c r="Q12" s="4"/>
      <c r="R12" s="4"/>
      <c r="S12" s="4"/>
      <c r="T12" s="4"/>
      <c r="U12" s="4"/>
      <c r="V12" s="4"/>
      <c r="W12" s="4"/>
      <c r="X12" s="4"/>
      <c r="Y12" s="4"/>
    </row>
    <row r="13" spans="1:25" ht="13.5">
      <c r="A13" s="30" t="s">
        <v>57</v>
      </c>
      <c r="B13" s="617" t="s">
        <v>1</v>
      </c>
      <c r="C13" s="617"/>
      <c r="D13" s="617"/>
      <c r="E13" s="617"/>
      <c r="F13" s="617"/>
      <c r="G13" s="617" t="s">
        <v>2</v>
      </c>
      <c r="H13" s="617"/>
      <c r="I13" s="617"/>
      <c r="J13" s="617" t="s">
        <v>97</v>
      </c>
      <c r="K13" s="617"/>
      <c r="L13" s="617" t="s">
        <v>61</v>
      </c>
      <c r="M13" s="617"/>
      <c r="N13" s="617"/>
      <c r="O13" s="617" t="s">
        <v>96</v>
      </c>
      <c r="P13" s="617"/>
      <c r="Q13" s="617"/>
      <c r="R13" s="617"/>
      <c r="S13" s="617" t="s">
        <v>95</v>
      </c>
      <c r="T13" s="617"/>
      <c r="U13" s="617"/>
      <c r="V13" s="617"/>
      <c r="W13" s="617"/>
      <c r="X13" s="617"/>
      <c r="Y13" s="685"/>
    </row>
    <row r="14" spans="1:25" s="80" customFormat="1" ht="24" customHeight="1">
      <c r="A14" s="79" t="s">
        <v>94</v>
      </c>
      <c r="B14" s="570" t="s">
        <v>98</v>
      </c>
      <c r="C14" s="570"/>
      <c r="D14" s="570"/>
      <c r="E14" s="570"/>
      <c r="F14" s="570"/>
      <c r="G14" s="570"/>
      <c r="H14" s="570"/>
      <c r="I14" s="570"/>
      <c r="J14" s="673">
        <v>2</v>
      </c>
      <c r="K14" s="673"/>
      <c r="L14" s="679" t="s">
        <v>99</v>
      </c>
      <c r="M14" s="680"/>
      <c r="N14" s="681"/>
      <c r="O14" s="682">
        <v>13000</v>
      </c>
      <c r="P14" s="683"/>
      <c r="Q14" s="683"/>
      <c r="R14" s="684"/>
      <c r="S14" s="677">
        <f>J14*O14</f>
        <v>26000</v>
      </c>
      <c r="T14" s="677"/>
      <c r="U14" s="677"/>
      <c r="V14" s="677"/>
      <c r="W14" s="677"/>
      <c r="X14" s="677"/>
      <c r="Y14" s="678"/>
    </row>
    <row r="15" spans="1:25" s="80" customFormat="1" ht="24" customHeight="1">
      <c r="A15" s="81" t="s">
        <v>147</v>
      </c>
      <c r="B15" s="571" t="s">
        <v>105</v>
      </c>
      <c r="C15" s="571"/>
      <c r="D15" s="571"/>
      <c r="E15" s="571"/>
      <c r="F15" s="571"/>
      <c r="G15" s="571"/>
      <c r="H15" s="571"/>
      <c r="I15" s="571"/>
      <c r="J15" s="672">
        <v>1</v>
      </c>
      <c r="K15" s="672"/>
      <c r="L15" s="564" t="s">
        <v>99</v>
      </c>
      <c r="M15" s="565"/>
      <c r="N15" s="566"/>
      <c r="O15" s="567">
        <v>15000</v>
      </c>
      <c r="P15" s="568"/>
      <c r="Q15" s="568"/>
      <c r="R15" s="569"/>
      <c r="S15" s="663">
        <f>J15*O15</f>
        <v>15000</v>
      </c>
      <c r="T15" s="663"/>
      <c r="U15" s="663"/>
      <c r="V15" s="663"/>
      <c r="W15" s="663"/>
      <c r="X15" s="663"/>
      <c r="Y15" s="664"/>
    </row>
    <row r="16" spans="1:25" s="80" customFormat="1" ht="24" customHeight="1">
      <c r="A16" s="81" t="s">
        <v>148</v>
      </c>
      <c r="B16" s="571" t="s">
        <v>106</v>
      </c>
      <c r="C16" s="571"/>
      <c r="D16" s="571"/>
      <c r="E16" s="571"/>
      <c r="F16" s="571"/>
      <c r="G16" s="571"/>
      <c r="H16" s="571"/>
      <c r="I16" s="571"/>
      <c r="J16" s="672">
        <v>1</v>
      </c>
      <c r="K16" s="672"/>
      <c r="L16" s="564" t="s">
        <v>100</v>
      </c>
      <c r="M16" s="565"/>
      <c r="N16" s="566"/>
      <c r="O16" s="567">
        <v>14000</v>
      </c>
      <c r="P16" s="568"/>
      <c r="Q16" s="568"/>
      <c r="R16" s="569"/>
      <c r="S16" s="650">
        <f>J16*O16</f>
        <v>14000</v>
      </c>
      <c r="T16" s="650"/>
      <c r="U16" s="650"/>
      <c r="V16" s="650"/>
      <c r="W16" s="650"/>
      <c r="X16" s="650"/>
      <c r="Y16" s="651"/>
    </row>
    <row r="17" spans="1:25" s="80" customFormat="1" ht="24" customHeight="1">
      <c r="A17" s="81" t="s">
        <v>149</v>
      </c>
      <c r="B17" s="571" t="s">
        <v>150</v>
      </c>
      <c r="C17" s="571"/>
      <c r="D17" s="571"/>
      <c r="E17" s="571"/>
      <c r="F17" s="571"/>
      <c r="G17" s="571"/>
      <c r="H17" s="571"/>
      <c r="I17" s="571"/>
      <c r="J17" s="672">
        <v>5</v>
      </c>
      <c r="K17" s="672"/>
      <c r="L17" s="564" t="s">
        <v>107</v>
      </c>
      <c r="M17" s="565"/>
      <c r="N17" s="566"/>
      <c r="O17" s="567">
        <v>700</v>
      </c>
      <c r="P17" s="568"/>
      <c r="Q17" s="568"/>
      <c r="R17" s="569"/>
      <c r="S17" s="650">
        <f>J17*O17</f>
        <v>3500</v>
      </c>
      <c r="T17" s="650"/>
      <c r="U17" s="650"/>
      <c r="V17" s="650"/>
      <c r="W17" s="650"/>
      <c r="X17" s="650"/>
      <c r="Y17" s="651"/>
    </row>
    <row r="18" spans="1:25" s="80" customFormat="1" ht="24" customHeight="1">
      <c r="A18" s="81" t="s">
        <v>151</v>
      </c>
      <c r="B18" s="571" t="s">
        <v>109</v>
      </c>
      <c r="C18" s="571"/>
      <c r="D18" s="571"/>
      <c r="E18" s="571"/>
      <c r="F18" s="571"/>
      <c r="G18" s="571" t="s">
        <v>110</v>
      </c>
      <c r="H18" s="571"/>
      <c r="I18" s="571"/>
      <c r="J18" s="672">
        <v>5</v>
      </c>
      <c r="K18" s="672"/>
      <c r="L18" s="564" t="s">
        <v>108</v>
      </c>
      <c r="M18" s="565"/>
      <c r="N18" s="566"/>
      <c r="O18" s="567">
        <v>3000</v>
      </c>
      <c r="P18" s="568"/>
      <c r="Q18" s="568"/>
      <c r="R18" s="569"/>
      <c r="S18" s="650">
        <f>J18*O18</f>
        <v>15000</v>
      </c>
      <c r="T18" s="650"/>
      <c r="U18" s="650"/>
      <c r="V18" s="650"/>
      <c r="W18" s="650"/>
      <c r="X18" s="650"/>
      <c r="Y18" s="651"/>
    </row>
    <row r="19" spans="1:25" ht="24" customHeight="1">
      <c r="A19" s="28"/>
      <c r="B19" s="563"/>
      <c r="C19" s="563"/>
      <c r="D19" s="563"/>
      <c r="E19" s="563"/>
      <c r="F19" s="563"/>
      <c r="G19" s="563"/>
      <c r="H19" s="563"/>
      <c r="I19" s="563"/>
      <c r="J19" s="665"/>
      <c r="K19" s="665"/>
      <c r="L19" s="551"/>
      <c r="M19" s="552"/>
      <c r="N19" s="553"/>
      <c r="O19" s="554"/>
      <c r="P19" s="555"/>
      <c r="Q19" s="555"/>
      <c r="R19" s="556"/>
      <c r="S19" s="607">
        <f aca="true" t="shared" si="0" ref="S19:S32">J19*O19</f>
        <v>0</v>
      </c>
      <c r="T19" s="607"/>
      <c r="U19" s="607"/>
      <c r="V19" s="607"/>
      <c r="W19" s="607"/>
      <c r="X19" s="607"/>
      <c r="Y19" s="608"/>
    </row>
    <row r="20" spans="1:25" ht="24" customHeight="1">
      <c r="A20" s="29"/>
      <c r="B20" s="563"/>
      <c r="C20" s="563"/>
      <c r="D20" s="563"/>
      <c r="E20" s="563"/>
      <c r="F20" s="563"/>
      <c r="G20" s="563"/>
      <c r="H20" s="563"/>
      <c r="I20" s="563"/>
      <c r="J20" s="662"/>
      <c r="K20" s="662"/>
      <c r="L20" s="551">
        <f aca="true" t="shared" si="1" ref="L20:L32">IF(H20=1,"直接入力して下さい",IF(AND(H20&lt;&gt;1,ISNUMBER(J20)),ROUND(PRODUCT(H20,J20),0),""))</f>
      </c>
      <c r="M20" s="552"/>
      <c r="N20" s="553"/>
      <c r="O20" s="554"/>
      <c r="P20" s="555"/>
      <c r="Q20" s="555"/>
      <c r="R20" s="556"/>
      <c r="S20" s="607">
        <f t="shared" si="0"/>
        <v>0</v>
      </c>
      <c r="T20" s="607"/>
      <c r="U20" s="607"/>
      <c r="V20" s="607"/>
      <c r="W20" s="607"/>
      <c r="X20" s="607"/>
      <c r="Y20" s="608"/>
    </row>
    <row r="21" spans="1:25" ht="24" customHeight="1">
      <c r="A21" s="29"/>
      <c r="B21" s="563"/>
      <c r="C21" s="563"/>
      <c r="D21" s="563"/>
      <c r="E21" s="563"/>
      <c r="F21" s="563"/>
      <c r="G21" s="563"/>
      <c r="H21" s="563"/>
      <c r="I21" s="563"/>
      <c r="J21" s="662"/>
      <c r="K21" s="662"/>
      <c r="L21" s="551">
        <f t="shared" si="1"/>
      </c>
      <c r="M21" s="552"/>
      <c r="N21" s="553"/>
      <c r="O21" s="554"/>
      <c r="P21" s="555"/>
      <c r="Q21" s="555"/>
      <c r="R21" s="556"/>
      <c r="S21" s="607">
        <f t="shared" si="0"/>
        <v>0</v>
      </c>
      <c r="T21" s="607"/>
      <c r="U21" s="607"/>
      <c r="V21" s="607"/>
      <c r="W21" s="607"/>
      <c r="X21" s="607"/>
      <c r="Y21" s="608"/>
    </row>
    <row r="22" spans="1:25" ht="24" customHeight="1">
      <c r="A22" s="29"/>
      <c r="B22" s="563"/>
      <c r="C22" s="563"/>
      <c r="D22" s="563"/>
      <c r="E22" s="563"/>
      <c r="F22" s="563"/>
      <c r="G22" s="563"/>
      <c r="H22" s="563"/>
      <c r="I22" s="563"/>
      <c r="J22" s="662"/>
      <c r="K22" s="662"/>
      <c r="L22" s="551">
        <f t="shared" si="1"/>
      </c>
      <c r="M22" s="552"/>
      <c r="N22" s="553"/>
      <c r="O22" s="554"/>
      <c r="P22" s="555"/>
      <c r="Q22" s="555"/>
      <c r="R22" s="556"/>
      <c r="S22" s="607">
        <f t="shared" si="0"/>
        <v>0</v>
      </c>
      <c r="T22" s="607"/>
      <c r="U22" s="607"/>
      <c r="V22" s="607"/>
      <c r="W22" s="607"/>
      <c r="X22" s="607"/>
      <c r="Y22" s="608"/>
    </row>
    <row r="23" spans="1:25" ht="24" customHeight="1">
      <c r="A23" s="29"/>
      <c r="B23" s="563"/>
      <c r="C23" s="563"/>
      <c r="D23" s="563"/>
      <c r="E23" s="563"/>
      <c r="F23" s="563"/>
      <c r="G23" s="563"/>
      <c r="H23" s="563"/>
      <c r="I23" s="563"/>
      <c r="J23" s="662"/>
      <c r="K23" s="662"/>
      <c r="L23" s="551">
        <f t="shared" si="1"/>
      </c>
      <c r="M23" s="552"/>
      <c r="N23" s="553"/>
      <c r="O23" s="554"/>
      <c r="P23" s="555"/>
      <c r="Q23" s="555"/>
      <c r="R23" s="556"/>
      <c r="S23" s="607">
        <f t="shared" si="0"/>
        <v>0</v>
      </c>
      <c r="T23" s="607"/>
      <c r="U23" s="607"/>
      <c r="V23" s="607"/>
      <c r="W23" s="607"/>
      <c r="X23" s="607"/>
      <c r="Y23" s="608"/>
    </row>
    <row r="24" spans="1:25" ht="24" customHeight="1">
      <c r="A24" s="29"/>
      <c r="B24" s="563"/>
      <c r="C24" s="563"/>
      <c r="D24" s="563"/>
      <c r="E24" s="563"/>
      <c r="F24" s="563"/>
      <c r="G24" s="563"/>
      <c r="H24" s="563"/>
      <c r="I24" s="563"/>
      <c r="J24" s="662"/>
      <c r="K24" s="662"/>
      <c r="L24" s="551">
        <f t="shared" si="1"/>
      </c>
      <c r="M24" s="552"/>
      <c r="N24" s="553"/>
      <c r="O24" s="554"/>
      <c r="P24" s="555"/>
      <c r="Q24" s="555"/>
      <c r="R24" s="556"/>
      <c r="S24" s="607">
        <f t="shared" si="0"/>
        <v>0</v>
      </c>
      <c r="T24" s="607"/>
      <c r="U24" s="607"/>
      <c r="V24" s="607"/>
      <c r="W24" s="607"/>
      <c r="X24" s="607"/>
      <c r="Y24" s="608"/>
    </row>
    <row r="25" spans="1:25" ht="24" customHeight="1">
      <c r="A25" s="29"/>
      <c r="B25" s="563"/>
      <c r="C25" s="563"/>
      <c r="D25" s="563"/>
      <c r="E25" s="563"/>
      <c r="F25" s="563"/>
      <c r="G25" s="563"/>
      <c r="H25" s="563"/>
      <c r="I25" s="563"/>
      <c r="J25" s="662"/>
      <c r="K25" s="662"/>
      <c r="L25" s="551">
        <f t="shared" si="1"/>
      </c>
      <c r="M25" s="552"/>
      <c r="N25" s="553"/>
      <c r="O25" s="554"/>
      <c r="P25" s="555"/>
      <c r="Q25" s="555"/>
      <c r="R25" s="556"/>
      <c r="S25" s="607">
        <f t="shared" si="0"/>
        <v>0</v>
      </c>
      <c r="T25" s="607"/>
      <c r="U25" s="607"/>
      <c r="V25" s="607"/>
      <c r="W25" s="607"/>
      <c r="X25" s="607"/>
      <c r="Y25" s="608"/>
    </row>
    <row r="26" spans="1:25" ht="24" customHeight="1">
      <c r="A26" s="29"/>
      <c r="B26" s="563"/>
      <c r="C26" s="563"/>
      <c r="D26" s="563"/>
      <c r="E26" s="563"/>
      <c r="F26" s="563"/>
      <c r="G26" s="563"/>
      <c r="H26" s="563"/>
      <c r="I26" s="563"/>
      <c r="J26" s="662"/>
      <c r="K26" s="662"/>
      <c r="L26" s="551">
        <f t="shared" si="1"/>
      </c>
      <c r="M26" s="552"/>
      <c r="N26" s="553"/>
      <c r="O26" s="554"/>
      <c r="P26" s="555"/>
      <c r="Q26" s="555"/>
      <c r="R26" s="556"/>
      <c r="S26" s="607">
        <f t="shared" si="0"/>
        <v>0</v>
      </c>
      <c r="T26" s="607"/>
      <c r="U26" s="607"/>
      <c r="V26" s="607"/>
      <c r="W26" s="607"/>
      <c r="X26" s="607"/>
      <c r="Y26" s="608"/>
    </row>
    <row r="27" spans="1:25" ht="24" customHeight="1">
      <c r="A27" s="29"/>
      <c r="B27" s="563"/>
      <c r="C27" s="563"/>
      <c r="D27" s="563"/>
      <c r="E27" s="563"/>
      <c r="F27" s="563"/>
      <c r="G27" s="563"/>
      <c r="H27" s="563"/>
      <c r="I27" s="563"/>
      <c r="J27" s="662"/>
      <c r="K27" s="662"/>
      <c r="L27" s="551">
        <f t="shared" si="1"/>
      </c>
      <c r="M27" s="552"/>
      <c r="N27" s="553"/>
      <c r="O27" s="554"/>
      <c r="P27" s="555"/>
      <c r="Q27" s="555"/>
      <c r="R27" s="556"/>
      <c r="S27" s="607">
        <f t="shared" si="0"/>
        <v>0</v>
      </c>
      <c r="T27" s="607"/>
      <c r="U27" s="607"/>
      <c r="V27" s="607"/>
      <c r="W27" s="607"/>
      <c r="X27" s="607"/>
      <c r="Y27" s="608"/>
    </row>
    <row r="28" spans="1:25" ht="24" customHeight="1">
      <c r="A28" s="29"/>
      <c r="B28" s="563"/>
      <c r="C28" s="563"/>
      <c r="D28" s="563"/>
      <c r="E28" s="563"/>
      <c r="F28" s="563"/>
      <c r="G28" s="563"/>
      <c r="H28" s="563"/>
      <c r="I28" s="563"/>
      <c r="J28" s="662"/>
      <c r="K28" s="662"/>
      <c r="L28" s="551">
        <f t="shared" si="1"/>
      </c>
      <c r="M28" s="552"/>
      <c r="N28" s="553"/>
      <c r="O28" s="554"/>
      <c r="P28" s="555"/>
      <c r="Q28" s="555"/>
      <c r="R28" s="556"/>
      <c r="S28" s="607">
        <f t="shared" si="0"/>
        <v>0</v>
      </c>
      <c r="T28" s="607"/>
      <c r="U28" s="607"/>
      <c r="V28" s="607"/>
      <c r="W28" s="607"/>
      <c r="X28" s="607"/>
      <c r="Y28" s="608"/>
    </row>
    <row r="29" spans="1:25" ht="24" customHeight="1">
      <c r="A29" s="29"/>
      <c r="B29" s="563"/>
      <c r="C29" s="563"/>
      <c r="D29" s="563"/>
      <c r="E29" s="563"/>
      <c r="F29" s="563"/>
      <c r="G29" s="563"/>
      <c r="H29" s="563"/>
      <c r="I29" s="563"/>
      <c r="J29" s="662"/>
      <c r="K29" s="662"/>
      <c r="L29" s="551">
        <f t="shared" si="1"/>
      </c>
      <c r="M29" s="552"/>
      <c r="N29" s="553"/>
      <c r="O29" s="554"/>
      <c r="P29" s="555"/>
      <c r="Q29" s="555"/>
      <c r="R29" s="556"/>
      <c r="S29" s="607">
        <f t="shared" si="0"/>
        <v>0</v>
      </c>
      <c r="T29" s="607"/>
      <c r="U29" s="607"/>
      <c r="V29" s="607"/>
      <c r="W29" s="607"/>
      <c r="X29" s="607"/>
      <c r="Y29" s="608"/>
    </row>
    <row r="30" spans="1:25" ht="24" customHeight="1">
      <c r="A30" s="29"/>
      <c r="B30" s="563"/>
      <c r="C30" s="563"/>
      <c r="D30" s="563"/>
      <c r="E30" s="563"/>
      <c r="F30" s="563"/>
      <c r="G30" s="563"/>
      <c r="H30" s="563"/>
      <c r="I30" s="563"/>
      <c r="J30" s="662"/>
      <c r="K30" s="662"/>
      <c r="L30" s="551">
        <f t="shared" si="1"/>
      </c>
      <c r="M30" s="552"/>
      <c r="N30" s="553"/>
      <c r="O30" s="554"/>
      <c r="P30" s="555"/>
      <c r="Q30" s="555"/>
      <c r="R30" s="556"/>
      <c r="S30" s="607">
        <f t="shared" si="0"/>
        <v>0</v>
      </c>
      <c r="T30" s="607"/>
      <c r="U30" s="607"/>
      <c r="V30" s="607"/>
      <c r="W30" s="607"/>
      <c r="X30" s="607"/>
      <c r="Y30" s="608"/>
    </row>
    <row r="31" spans="1:25" ht="24" customHeight="1">
      <c r="A31" s="29"/>
      <c r="B31" s="563"/>
      <c r="C31" s="563"/>
      <c r="D31" s="563"/>
      <c r="E31" s="563"/>
      <c r="F31" s="563"/>
      <c r="G31" s="563"/>
      <c r="H31" s="563"/>
      <c r="I31" s="563"/>
      <c r="J31" s="662"/>
      <c r="K31" s="662"/>
      <c r="L31" s="551">
        <f t="shared" si="1"/>
      </c>
      <c r="M31" s="552"/>
      <c r="N31" s="553"/>
      <c r="O31" s="554"/>
      <c r="P31" s="555"/>
      <c r="Q31" s="555"/>
      <c r="R31" s="556"/>
      <c r="S31" s="607">
        <f t="shared" si="0"/>
        <v>0</v>
      </c>
      <c r="T31" s="607"/>
      <c r="U31" s="607"/>
      <c r="V31" s="607"/>
      <c r="W31" s="607"/>
      <c r="X31" s="607"/>
      <c r="Y31" s="608"/>
    </row>
    <row r="32" spans="1:25" ht="24" customHeight="1" thickBot="1">
      <c r="A32" s="31"/>
      <c r="B32" s="720"/>
      <c r="C32" s="720"/>
      <c r="D32" s="720"/>
      <c r="E32" s="720"/>
      <c r="F32" s="720"/>
      <c r="G32" s="720"/>
      <c r="H32" s="720"/>
      <c r="I32" s="720"/>
      <c r="J32" s="733"/>
      <c r="K32" s="733"/>
      <c r="L32" s="557">
        <f t="shared" si="1"/>
      </c>
      <c r="M32" s="558"/>
      <c r="N32" s="559"/>
      <c r="O32" s="560"/>
      <c r="P32" s="561"/>
      <c r="Q32" s="561"/>
      <c r="R32" s="562"/>
      <c r="S32" s="607">
        <f t="shared" si="0"/>
        <v>0</v>
      </c>
      <c r="T32" s="607"/>
      <c r="U32" s="607"/>
      <c r="V32" s="607"/>
      <c r="W32" s="607"/>
      <c r="X32" s="607"/>
      <c r="Y32" s="608"/>
    </row>
    <row r="33" spans="1:25" ht="30" customHeight="1">
      <c r="A33" s="646" t="s">
        <v>16</v>
      </c>
      <c r="B33" s="647"/>
      <c r="C33" s="647"/>
      <c r="D33" s="725" t="s">
        <v>131</v>
      </c>
      <c r="E33" s="726"/>
      <c r="F33" s="589"/>
      <c r="G33" s="590"/>
      <c r="H33" s="590"/>
      <c r="I33" s="591"/>
      <c r="J33" s="580" t="s">
        <v>102</v>
      </c>
      <c r="K33" s="581"/>
      <c r="L33" s="581"/>
      <c r="M33" s="581"/>
      <c r="N33" s="582"/>
      <c r="O33" s="603" t="s">
        <v>13</v>
      </c>
      <c r="P33" s="604"/>
      <c r="Q33" s="604"/>
      <c r="R33" s="604"/>
      <c r="S33" s="601">
        <f>SUM(S14:Y32)</f>
        <v>73500</v>
      </c>
      <c r="T33" s="601"/>
      <c r="U33" s="601"/>
      <c r="V33" s="601"/>
      <c r="W33" s="601"/>
      <c r="X33" s="601"/>
      <c r="Y33" s="602"/>
    </row>
    <row r="34" spans="1:25" ht="15" customHeight="1">
      <c r="A34" s="648"/>
      <c r="B34" s="649"/>
      <c r="C34" s="649"/>
      <c r="D34" s="727"/>
      <c r="E34" s="728"/>
      <c r="F34" s="592"/>
      <c r="G34" s="593"/>
      <c r="H34" s="593"/>
      <c r="I34" s="594"/>
      <c r="J34" s="583"/>
      <c r="K34" s="584"/>
      <c r="L34" s="584"/>
      <c r="M34" s="584"/>
      <c r="N34" s="585"/>
      <c r="O34" s="605" t="s">
        <v>14</v>
      </c>
      <c r="P34" s="606"/>
      <c r="Q34" s="606"/>
      <c r="R34" s="606"/>
      <c r="S34" s="576">
        <f>S33*8%</f>
        <v>5880</v>
      </c>
      <c r="T34" s="576"/>
      <c r="U34" s="576"/>
      <c r="V34" s="576"/>
      <c r="W34" s="576"/>
      <c r="X34" s="576"/>
      <c r="Y34" s="577"/>
    </row>
    <row r="35" spans="1:25" ht="15" customHeight="1">
      <c r="A35" s="721" t="s">
        <v>103</v>
      </c>
      <c r="B35" s="722"/>
      <c r="C35" s="722"/>
      <c r="D35" s="729" t="s">
        <v>132</v>
      </c>
      <c r="E35" s="730"/>
      <c r="F35" s="595"/>
      <c r="G35" s="596"/>
      <c r="H35" s="596"/>
      <c r="I35" s="597"/>
      <c r="J35" s="583"/>
      <c r="K35" s="584"/>
      <c r="L35" s="584"/>
      <c r="M35" s="584"/>
      <c r="N35" s="585"/>
      <c r="O35" s="605"/>
      <c r="P35" s="606"/>
      <c r="Q35" s="606"/>
      <c r="R35" s="606"/>
      <c r="S35" s="576"/>
      <c r="T35" s="576"/>
      <c r="U35" s="576"/>
      <c r="V35" s="576"/>
      <c r="W35" s="576"/>
      <c r="X35" s="576"/>
      <c r="Y35" s="577"/>
    </row>
    <row r="36" spans="1:25" ht="18" customHeight="1">
      <c r="A36" s="723"/>
      <c r="B36" s="724"/>
      <c r="C36" s="724"/>
      <c r="D36" s="731"/>
      <c r="E36" s="732"/>
      <c r="F36" s="598"/>
      <c r="G36" s="599"/>
      <c r="H36" s="599"/>
      <c r="I36" s="600"/>
      <c r="J36" s="583"/>
      <c r="K36" s="584"/>
      <c r="L36" s="584"/>
      <c r="M36" s="584"/>
      <c r="N36" s="585"/>
      <c r="O36" s="572" t="s">
        <v>101</v>
      </c>
      <c r="P36" s="573"/>
      <c r="Q36" s="573"/>
      <c r="R36" s="573"/>
      <c r="S36" s="576">
        <f>S33+S34</f>
        <v>79380</v>
      </c>
      <c r="T36" s="576"/>
      <c r="U36" s="576"/>
      <c r="V36" s="576"/>
      <c r="W36" s="576"/>
      <c r="X36" s="576"/>
      <c r="Y36" s="577"/>
    </row>
    <row r="37" spans="1:25" ht="18" customHeight="1" thickBot="1">
      <c r="A37" s="648"/>
      <c r="B37" s="649"/>
      <c r="C37" s="649"/>
      <c r="D37" s="727"/>
      <c r="E37" s="728"/>
      <c r="F37" s="592"/>
      <c r="G37" s="593"/>
      <c r="H37" s="593"/>
      <c r="I37" s="594"/>
      <c r="J37" s="586"/>
      <c r="K37" s="587"/>
      <c r="L37" s="587"/>
      <c r="M37" s="587"/>
      <c r="N37" s="588"/>
      <c r="O37" s="574"/>
      <c r="P37" s="575"/>
      <c r="Q37" s="575"/>
      <c r="R37" s="575"/>
      <c r="S37" s="578"/>
      <c r="T37" s="578"/>
      <c r="U37" s="578"/>
      <c r="V37" s="578"/>
      <c r="W37" s="578"/>
      <c r="X37" s="578"/>
      <c r="Y37" s="579"/>
    </row>
    <row r="38" spans="1:27" ht="17.25" customHeight="1">
      <c r="A38" s="734" t="s">
        <v>45</v>
      </c>
      <c r="B38" s="734"/>
      <c r="C38" s="734"/>
      <c r="D38" s="734"/>
      <c r="E38" s="734"/>
      <c r="F38" s="734"/>
      <c r="G38" s="734"/>
      <c r="H38" s="734"/>
      <c r="I38" s="734"/>
      <c r="J38" s="734"/>
      <c r="K38" s="734"/>
      <c r="L38" s="734"/>
      <c r="M38" s="734"/>
      <c r="N38" s="734"/>
      <c r="O38" s="734"/>
      <c r="P38" s="734"/>
      <c r="Q38" s="734"/>
      <c r="R38" s="734"/>
      <c r="S38" s="734"/>
      <c r="T38" s="734"/>
      <c r="U38" s="734"/>
      <c r="V38" s="734"/>
      <c r="W38" s="734"/>
      <c r="X38" s="734"/>
      <c r="Y38" s="734"/>
      <c r="Z38" s="17"/>
      <c r="AA38"/>
    </row>
    <row r="39" spans="1:27" ht="13.5">
      <c r="A39" s="259" t="s">
        <v>46</v>
      </c>
      <c r="B39" s="259"/>
      <c r="C39" s="259"/>
      <c r="D39" s="259"/>
      <c r="E39" s="259"/>
      <c r="F39" s="259"/>
      <c r="G39" s="259" t="s">
        <v>47</v>
      </c>
      <c r="H39" s="259"/>
      <c r="I39" s="259"/>
      <c r="J39" s="259"/>
      <c r="K39" s="259"/>
      <c r="L39" s="259"/>
      <c r="M39" s="259" t="s">
        <v>48</v>
      </c>
      <c r="N39" s="259"/>
      <c r="O39" s="259"/>
      <c r="P39" s="259"/>
      <c r="Q39" s="259"/>
      <c r="R39" s="259" t="s">
        <v>49</v>
      </c>
      <c r="S39" s="259"/>
      <c r="T39" s="259"/>
      <c r="U39" s="259"/>
      <c r="V39" s="259" t="s">
        <v>50</v>
      </c>
      <c r="W39" s="259"/>
      <c r="X39" s="259"/>
      <c r="Y39" s="259"/>
      <c r="Z39" s="14"/>
      <c r="AA39"/>
    </row>
    <row r="40" spans="1:27" ht="21.75" customHeight="1">
      <c r="A40" s="718"/>
      <c r="B40" s="718"/>
      <c r="C40" s="718"/>
      <c r="D40" s="718"/>
      <c r="E40" s="718"/>
      <c r="F40" s="718"/>
      <c r="G40" s="718"/>
      <c r="H40" s="718"/>
      <c r="I40" s="718"/>
      <c r="J40" s="718"/>
      <c r="K40" s="718"/>
      <c r="L40" s="718"/>
      <c r="M40" s="716"/>
      <c r="N40" s="716"/>
      <c r="O40" s="716"/>
      <c r="P40" s="716"/>
      <c r="Q40" s="716"/>
      <c r="R40" s="716">
        <f>IF(ISNUMBER(M40),ROUND(M40*0.05,0),"")</f>
      </c>
      <c r="S40" s="716"/>
      <c r="T40" s="716"/>
      <c r="U40" s="716"/>
      <c r="V40" s="716">
        <f>IF(ISNUMBER(M40),SUM(M40:U40),"")</f>
      </c>
      <c r="W40" s="716"/>
      <c r="X40" s="716"/>
      <c r="Y40" s="716"/>
      <c r="Z40" s="18"/>
      <c r="AA40"/>
    </row>
    <row r="41" spans="1:27" ht="21.75" customHeight="1">
      <c r="A41" s="718"/>
      <c r="B41" s="718"/>
      <c r="C41" s="718"/>
      <c r="D41" s="718"/>
      <c r="E41" s="718"/>
      <c r="F41" s="718"/>
      <c r="G41" s="718"/>
      <c r="H41" s="718"/>
      <c r="I41" s="718"/>
      <c r="J41" s="718"/>
      <c r="K41" s="718"/>
      <c r="L41" s="718"/>
      <c r="M41" s="716"/>
      <c r="N41" s="716"/>
      <c r="O41" s="716"/>
      <c r="P41" s="716"/>
      <c r="Q41" s="716"/>
      <c r="R41" s="716">
        <f>IF(ISNUMBER(M41),ROUND(M41*0.05,0),"")</f>
      </c>
      <c r="S41" s="716"/>
      <c r="T41" s="716"/>
      <c r="U41" s="716"/>
      <c r="V41" s="716">
        <f>IF(ISNUMBER(M41),SUM(M41:U41),"")</f>
      </c>
      <c r="W41" s="716"/>
      <c r="X41" s="716"/>
      <c r="Y41" s="716"/>
      <c r="Z41" s="18"/>
      <c r="AA41"/>
    </row>
    <row r="42" spans="1:27" ht="21.75" customHeight="1">
      <c r="A42" s="718"/>
      <c r="B42" s="718"/>
      <c r="C42" s="718"/>
      <c r="D42" s="718"/>
      <c r="E42" s="718"/>
      <c r="F42" s="718"/>
      <c r="G42" s="718"/>
      <c r="H42" s="718"/>
      <c r="I42" s="718"/>
      <c r="J42" s="718"/>
      <c r="K42" s="718"/>
      <c r="L42" s="718"/>
      <c r="M42" s="716"/>
      <c r="N42" s="716"/>
      <c r="O42" s="716"/>
      <c r="P42" s="716"/>
      <c r="Q42" s="716"/>
      <c r="R42" s="716">
        <f>IF(ISNUMBER(M42),ROUND(M42*0.05,0),"")</f>
      </c>
      <c r="S42" s="716"/>
      <c r="T42" s="716"/>
      <c r="U42" s="716"/>
      <c r="V42" s="716">
        <f>IF(ISNUMBER(M42),SUM(M42:U42),"")</f>
      </c>
      <c r="W42" s="716"/>
      <c r="X42" s="716"/>
      <c r="Y42" s="716"/>
      <c r="Z42" s="18"/>
      <c r="AA42"/>
    </row>
    <row r="43" spans="1:27" ht="21.75" customHeight="1">
      <c r="A43" s="717" t="s">
        <v>51</v>
      </c>
      <c r="B43" s="717"/>
      <c r="C43" s="717"/>
      <c r="D43" s="717"/>
      <c r="E43" s="717"/>
      <c r="F43" s="717"/>
      <c r="G43" s="717"/>
      <c r="H43" s="717"/>
      <c r="I43" s="717"/>
      <c r="J43" s="717"/>
      <c r="K43" s="717"/>
      <c r="L43" s="717"/>
      <c r="M43" s="716">
        <f>IF(SUM(M40:M42)&gt;0,SUM(M40:M42),"")</f>
      </c>
      <c r="N43" s="716"/>
      <c r="O43" s="716"/>
      <c r="P43" s="716"/>
      <c r="Q43" s="716"/>
      <c r="R43" s="716">
        <f>IF(SUM(R40:R42)&gt;0,SUM(R40:R42),"")</f>
      </c>
      <c r="S43" s="719"/>
      <c r="T43" s="719"/>
      <c r="U43" s="719"/>
      <c r="V43" s="716">
        <f>IF(ISNUMBER(M43),SUM(M43:U43),"")</f>
      </c>
      <c r="W43" s="716"/>
      <c r="X43" s="716"/>
      <c r="Y43" s="716"/>
      <c r="Z43" s="14"/>
      <c r="AA43"/>
    </row>
    <row r="44" spans="1:27" ht="21.75" customHeight="1">
      <c r="A44" s="717" t="s">
        <v>52</v>
      </c>
      <c r="B44" s="717"/>
      <c r="C44" s="717"/>
      <c r="D44" s="717"/>
      <c r="E44" s="717"/>
      <c r="F44" s="717"/>
      <c r="G44" s="717"/>
      <c r="H44" s="717"/>
      <c r="I44" s="717"/>
      <c r="J44" s="717"/>
      <c r="K44" s="717"/>
      <c r="L44" s="717"/>
      <c r="M44" s="715">
        <f>IF(AND(ISNUMBER(J33),ISNUMBER(M43)),IF((J33-M43)&gt;0,J33-M43,""),"")</f>
      </c>
      <c r="N44" s="715"/>
      <c r="O44" s="715"/>
      <c r="P44" s="715"/>
      <c r="Q44" s="715"/>
      <c r="R44" s="715">
        <f>IF(AND(ISNUMBER(J34),ISNUMBER(R43)),IF((J34-R43)&gt;0,J34-R43,""),"")</f>
      </c>
      <c r="S44" s="719"/>
      <c r="T44" s="719"/>
      <c r="U44" s="719"/>
      <c r="V44" s="715">
        <f>IF(AND(ISNUMBER(J36),ISNUMBER(V43)),IF((J36-V43)&gt;0,J36-V43,""),"")</f>
      </c>
      <c r="W44" s="715"/>
      <c r="X44" s="715"/>
      <c r="Y44" s="715"/>
      <c r="Z44" s="19"/>
      <c r="AA44"/>
    </row>
    <row r="45" spans="1:25" ht="7.5" customHeight="1">
      <c r="A45" s="32"/>
      <c r="B45" s="32"/>
      <c r="C45"/>
      <c r="D45"/>
      <c r="E45"/>
      <c r="F45"/>
      <c r="G45"/>
      <c r="H45"/>
      <c r="I45"/>
      <c r="J45"/>
      <c r="K45"/>
      <c r="L45"/>
      <c r="M45"/>
      <c r="N45"/>
      <c r="O45"/>
      <c r="P45"/>
      <c r="Q45"/>
      <c r="R45"/>
      <c r="S45"/>
      <c r="T45"/>
      <c r="U45"/>
      <c r="V45"/>
      <c r="W45"/>
      <c r="X45"/>
      <c r="Y45"/>
    </row>
    <row r="46" spans="3:25" ht="13.5">
      <c r="C46"/>
      <c r="D46"/>
      <c r="E46"/>
      <c r="F46"/>
      <c r="G46"/>
      <c r="H46"/>
      <c r="I46"/>
      <c r="J46"/>
      <c r="K46"/>
      <c r="L46"/>
      <c r="M46"/>
      <c r="N46"/>
      <c r="O46"/>
      <c r="P46"/>
      <c r="Q46"/>
      <c r="R46"/>
      <c r="S46"/>
      <c r="T46"/>
      <c r="U46"/>
      <c r="V46"/>
      <c r="W46"/>
      <c r="X46"/>
      <c r="Y46"/>
    </row>
  </sheetData>
  <sheetProtection/>
  <mergeCells count="196">
    <mergeCell ref="A40:F40"/>
    <mergeCell ref="G40:L40"/>
    <mergeCell ref="G41:L41"/>
    <mergeCell ref="A39:F39"/>
    <mergeCell ref="M41:Q41"/>
    <mergeCell ref="R41:U41"/>
    <mergeCell ref="J4:L4"/>
    <mergeCell ref="M4:O4"/>
    <mergeCell ref="J5:L6"/>
    <mergeCell ref="M5:O6"/>
    <mergeCell ref="J28:K28"/>
    <mergeCell ref="G39:L39"/>
    <mergeCell ref="J31:K31"/>
    <mergeCell ref="G32:I32"/>
    <mergeCell ref="M39:Q39"/>
    <mergeCell ref="J23:K23"/>
    <mergeCell ref="B32:F32"/>
    <mergeCell ref="A41:F41"/>
    <mergeCell ref="A35:C37"/>
    <mergeCell ref="D33:E34"/>
    <mergeCell ref="D35:E37"/>
    <mergeCell ref="J32:K32"/>
    <mergeCell ref="A38:Y38"/>
    <mergeCell ref="V39:Y39"/>
    <mergeCell ref="M40:Q40"/>
    <mergeCell ref="R39:U39"/>
    <mergeCell ref="A44:L44"/>
    <mergeCell ref="A42:F42"/>
    <mergeCell ref="G42:L42"/>
    <mergeCell ref="M42:Q42"/>
    <mergeCell ref="M44:Q44"/>
    <mergeCell ref="R44:U44"/>
    <mergeCell ref="M43:Q43"/>
    <mergeCell ref="R43:U43"/>
    <mergeCell ref="A43:L43"/>
    <mergeCell ref="V44:Y44"/>
    <mergeCell ref="R42:U42"/>
    <mergeCell ref="V42:Y42"/>
    <mergeCell ref="V43:Y43"/>
    <mergeCell ref="R40:U40"/>
    <mergeCell ref="V40:Y40"/>
    <mergeCell ref="V41:Y41"/>
    <mergeCell ref="A9:B11"/>
    <mergeCell ref="C9:K11"/>
    <mergeCell ref="L7:M8"/>
    <mergeCell ref="A7:B8"/>
    <mergeCell ref="H7:K8"/>
    <mergeCell ref="F7:G8"/>
    <mergeCell ref="L9:M9"/>
    <mergeCell ref="L10:M10"/>
    <mergeCell ref="J2:N2"/>
    <mergeCell ref="S18:Y18"/>
    <mergeCell ref="J21:K21"/>
    <mergeCell ref="J20:K20"/>
    <mergeCell ref="S14:Y14"/>
    <mergeCell ref="L14:N14"/>
    <mergeCell ref="O14:R14"/>
    <mergeCell ref="P2:X3"/>
    <mergeCell ref="S13:Y13"/>
    <mergeCell ref="O13:R13"/>
    <mergeCell ref="J22:K22"/>
    <mergeCell ref="C7:E8"/>
    <mergeCell ref="B13:F13"/>
    <mergeCell ref="J15:K15"/>
    <mergeCell ref="J16:K16"/>
    <mergeCell ref="J18:K18"/>
    <mergeCell ref="J17:K17"/>
    <mergeCell ref="G14:I14"/>
    <mergeCell ref="G13:I13"/>
    <mergeCell ref="J14:K14"/>
    <mergeCell ref="O17:R17"/>
    <mergeCell ref="J27:K27"/>
    <mergeCell ref="J19:K19"/>
    <mergeCell ref="G23:I23"/>
    <mergeCell ref="B22:F22"/>
    <mergeCell ref="B23:F23"/>
    <mergeCell ref="J26:K26"/>
    <mergeCell ref="J25:K25"/>
    <mergeCell ref="J24:K24"/>
    <mergeCell ref="G19:I19"/>
    <mergeCell ref="J30:K30"/>
    <mergeCell ref="J29:K29"/>
    <mergeCell ref="S15:Y15"/>
    <mergeCell ref="S16:Y16"/>
    <mergeCell ref="S20:Y20"/>
    <mergeCell ref="S21:Y21"/>
    <mergeCell ref="S22:Y22"/>
    <mergeCell ref="S23:Y23"/>
    <mergeCell ref="S24:Y24"/>
    <mergeCell ref="L17:N17"/>
    <mergeCell ref="A2:G2"/>
    <mergeCell ref="A33:C34"/>
    <mergeCell ref="S17:Y17"/>
    <mergeCell ref="L11:M11"/>
    <mergeCell ref="A4:E4"/>
    <mergeCell ref="A5:A6"/>
    <mergeCell ref="B5:C6"/>
    <mergeCell ref="D5:E6"/>
    <mergeCell ref="J13:K13"/>
    <mergeCell ref="X4:Y4"/>
    <mergeCell ref="X5:Y6"/>
    <mergeCell ref="N11:Y11"/>
    <mergeCell ref="P4:S4"/>
    <mergeCell ref="P5:S6"/>
    <mergeCell ref="T4:W4"/>
    <mergeCell ref="T5:W6"/>
    <mergeCell ref="N10:Y10"/>
    <mergeCell ref="N9:Y9"/>
    <mergeCell ref="F5:G6"/>
    <mergeCell ref="H5:I6"/>
    <mergeCell ref="L13:N13"/>
    <mergeCell ref="O7:Y7"/>
    <mergeCell ref="N8:Y8"/>
    <mergeCell ref="S19:Y19"/>
    <mergeCell ref="L15:N15"/>
    <mergeCell ref="O15:R15"/>
    <mergeCell ref="L16:N16"/>
    <mergeCell ref="O16:R16"/>
    <mergeCell ref="S25:Y25"/>
    <mergeCell ref="S26:Y26"/>
    <mergeCell ref="S34:Y35"/>
    <mergeCell ref="S27:Y27"/>
    <mergeCell ref="S28:Y28"/>
    <mergeCell ref="S29:Y29"/>
    <mergeCell ref="S30:Y30"/>
    <mergeCell ref="S31:Y31"/>
    <mergeCell ref="S32:Y32"/>
    <mergeCell ref="O36:R37"/>
    <mergeCell ref="S36:Y37"/>
    <mergeCell ref="J33:N37"/>
    <mergeCell ref="F33:I34"/>
    <mergeCell ref="F35:I37"/>
    <mergeCell ref="S33:Y33"/>
    <mergeCell ref="O33:R33"/>
    <mergeCell ref="O34:R35"/>
    <mergeCell ref="G15:I15"/>
    <mergeCell ref="G16:I16"/>
    <mergeCell ref="G17:I17"/>
    <mergeCell ref="G18:I18"/>
    <mergeCell ref="G21:I21"/>
    <mergeCell ref="G22:I22"/>
    <mergeCell ref="G20:I20"/>
    <mergeCell ref="G24:I24"/>
    <mergeCell ref="G25:I25"/>
    <mergeCell ref="G26:I26"/>
    <mergeCell ref="G27:I27"/>
    <mergeCell ref="G28:I28"/>
    <mergeCell ref="G29:I29"/>
    <mergeCell ref="G30:I30"/>
    <mergeCell ref="G31:I31"/>
    <mergeCell ref="B14:F14"/>
    <mergeCell ref="B15:F15"/>
    <mergeCell ref="B16:F16"/>
    <mergeCell ref="B17:F17"/>
    <mergeCell ref="B18:F18"/>
    <mergeCell ref="B19:F19"/>
    <mergeCell ref="B20:F20"/>
    <mergeCell ref="B21:F21"/>
    <mergeCell ref="B24:F24"/>
    <mergeCell ref="B25:F25"/>
    <mergeCell ref="B26:F26"/>
    <mergeCell ref="B27:F27"/>
    <mergeCell ref="B28:F28"/>
    <mergeCell ref="B29:F29"/>
    <mergeCell ref="B30:F30"/>
    <mergeCell ref="B31:F31"/>
    <mergeCell ref="L18:N18"/>
    <mergeCell ref="O18:R18"/>
    <mergeCell ref="L19:N19"/>
    <mergeCell ref="O19:R19"/>
    <mergeCell ref="L20:N20"/>
    <mergeCell ref="O20:R20"/>
    <mergeCell ref="L21:N21"/>
    <mergeCell ref="O21:R21"/>
    <mergeCell ref="L22:N22"/>
    <mergeCell ref="O22:R22"/>
    <mergeCell ref="L23:N23"/>
    <mergeCell ref="O23:R23"/>
    <mergeCell ref="L24:N24"/>
    <mergeCell ref="O24:R24"/>
    <mergeCell ref="L25:N25"/>
    <mergeCell ref="O25:R25"/>
    <mergeCell ref="L26:N26"/>
    <mergeCell ref="O26:R26"/>
    <mergeCell ref="L27:N27"/>
    <mergeCell ref="O27:R27"/>
    <mergeCell ref="L31:N31"/>
    <mergeCell ref="O31:R31"/>
    <mergeCell ref="L32:N32"/>
    <mergeCell ref="O32:R32"/>
    <mergeCell ref="L28:N28"/>
    <mergeCell ref="O28:R28"/>
    <mergeCell ref="L29:N29"/>
    <mergeCell ref="O29:R29"/>
    <mergeCell ref="L30:N30"/>
    <mergeCell ref="O30:R30"/>
  </mergeCells>
  <printOptions/>
  <pageMargins left="0.984251968503937" right="0.1968503937007874" top="0.1968503937007874" bottom="0.1968503937007874" header="0.5118110236220472" footer="0.5118110236220472"/>
  <pageSetup horizontalDpi="600" verticalDpi="600" orientation="portrait" paperSize="9" scale="98" r:id="rId4"/>
  <drawing r:id="rId3"/>
  <legacyDrawing r:id="rId2"/>
</worksheet>
</file>

<file path=xl/worksheets/sheet7.xml><?xml version="1.0" encoding="utf-8"?>
<worksheet xmlns="http://schemas.openxmlformats.org/spreadsheetml/2006/main" xmlns:r="http://schemas.openxmlformats.org/officeDocument/2006/relationships">
  <sheetPr>
    <tabColor rgb="FF92D050"/>
  </sheetPr>
  <dimension ref="A1:AA46"/>
  <sheetViews>
    <sheetView showGridLines="0" showZeros="0" zoomScalePageLayoutView="0" workbookViewId="0" topLeftCell="A1">
      <selection activeCell="A1" sqref="A1"/>
    </sheetView>
  </sheetViews>
  <sheetFormatPr defaultColWidth="9.00390625" defaultRowHeight="13.5"/>
  <cols>
    <col min="1" max="1" width="4.75390625" style="2" customWidth="1"/>
    <col min="2" max="7" width="4.125" style="2" customWidth="1"/>
    <col min="8" max="8" width="4.875" style="2" customWidth="1"/>
    <col min="9" max="9" width="3.375" style="2" customWidth="1"/>
    <col min="10" max="10" width="4.125" style="2" customWidth="1"/>
    <col min="11" max="11" width="3.875" style="2" customWidth="1"/>
    <col min="12" max="15" width="3.625" style="2" customWidth="1"/>
    <col min="16" max="16" width="2.625" style="2" customWidth="1"/>
    <col min="17" max="17" width="2.75390625" style="2" customWidth="1"/>
    <col min="18" max="18" width="2.625" style="2" customWidth="1"/>
    <col min="19" max="19" width="2.375" style="2" customWidth="1"/>
    <col min="20" max="22" width="2.875" style="2" customWidth="1"/>
    <col min="23" max="23" width="1.625" style="2" customWidth="1"/>
    <col min="24" max="24" width="3.00390625" style="2" customWidth="1"/>
    <col min="25" max="25" width="6.50390625" style="2" customWidth="1"/>
    <col min="26" max="16384" width="9.00390625" style="2" customWidth="1"/>
  </cols>
  <sheetData>
    <row r="1" ht="13.5">
      <c r="A1" s="23" t="s">
        <v>115</v>
      </c>
    </row>
    <row r="2" spans="1:25" ht="23.25" customHeight="1">
      <c r="A2" s="645" t="s">
        <v>11</v>
      </c>
      <c r="B2" s="645"/>
      <c r="C2" s="645"/>
      <c r="D2" s="645"/>
      <c r="E2" s="645"/>
      <c r="F2" s="645"/>
      <c r="G2" s="645"/>
      <c r="H2" s="3" t="s">
        <v>5</v>
      </c>
      <c r="J2" s="674"/>
      <c r="K2" s="779"/>
      <c r="L2" s="779"/>
      <c r="M2" s="779"/>
      <c r="N2" s="780"/>
      <c r="P2" s="25"/>
      <c r="Q2" s="25"/>
      <c r="R2" s="25"/>
      <c r="S2" s="25"/>
      <c r="T2" s="4"/>
      <c r="U2" s="4"/>
      <c r="V2" s="4"/>
      <c r="W2" s="4"/>
      <c r="X2" s="4"/>
      <c r="Y2" s="4"/>
    </row>
    <row r="3" spans="1:25" ht="3.75" customHeight="1">
      <c r="A3" s="1"/>
      <c r="B3" s="1"/>
      <c r="C3" s="1"/>
      <c r="D3" s="1"/>
      <c r="E3" s="1"/>
      <c r="P3" s="5"/>
      <c r="Q3" s="5"/>
      <c r="R3" s="5"/>
      <c r="S3" s="5"/>
      <c r="T3" s="4"/>
      <c r="U3" s="4"/>
      <c r="V3" s="4"/>
      <c r="W3" s="4"/>
      <c r="X3" s="4"/>
      <c r="Y3" s="4"/>
    </row>
    <row r="4" spans="1:25" ht="16.5" customHeight="1" thickBot="1">
      <c r="A4" s="654" t="s">
        <v>70</v>
      </c>
      <c r="B4" s="654"/>
      <c r="C4" s="654"/>
      <c r="D4" s="654"/>
      <c r="E4" s="654"/>
      <c r="F4" s="785" t="s">
        <v>8</v>
      </c>
      <c r="G4" s="785"/>
      <c r="H4" s="785"/>
      <c r="I4" s="785"/>
      <c r="J4" s="786"/>
      <c r="K4" s="786"/>
      <c r="L4" s="786"/>
      <c r="M4" s="736" t="s">
        <v>173</v>
      </c>
      <c r="N4" s="737"/>
      <c r="O4" s="738"/>
      <c r="P4" s="629" t="s">
        <v>4</v>
      </c>
      <c r="Q4" s="630"/>
      <c r="R4" s="630"/>
      <c r="S4" s="630"/>
      <c r="T4" s="635" t="s">
        <v>3</v>
      </c>
      <c r="U4" s="636"/>
      <c r="V4" s="636"/>
      <c r="W4" s="629"/>
      <c r="X4" s="635" t="s">
        <v>126</v>
      </c>
      <c r="Y4" s="661"/>
    </row>
    <row r="5" spans="1:25" ht="19.5" customHeight="1">
      <c r="A5" s="655" t="s">
        <v>15</v>
      </c>
      <c r="B5" s="657" t="s">
        <v>12</v>
      </c>
      <c r="C5" s="658"/>
      <c r="D5" s="609" t="s">
        <v>154</v>
      </c>
      <c r="E5" s="658"/>
      <c r="F5" s="609" t="s">
        <v>155</v>
      </c>
      <c r="G5" s="610"/>
      <c r="H5" s="781" t="s">
        <v>125</v>
      </c>
      <c r="I5" s="782"/>
      <c r="J5" s="787"/>
      <c r="K5" s="786"/>
      <c r="L5" s="786"/>
      <c r="M5" s="741"/>
      <c r="N5" s="742"/>
      <c r="O5" s="743"/>
      <c r="P5" s="631"/>
      <c r="Q5" s="632"/>
      <c r="R5" s="632"/>
      <c r="S5" s="632"/>
      <c r="T5" s="623"/>
      <c r="U5" s="637"/>
      <c r="V5" s="637"/>
      <c r="W5" s="631"/>
      <c r="X5" s="623"/>
      <c r="Y5" s="151"/>
    </row>
    <row r="6" spans="1:25" ht="25.5" customHeight="1" thickBot="1">
      <c r="A6" s="656"/>
      <c r="B6" s="659"/>
      <c r="C6" s="660"/>
      <c r="D6" s="611"/>
      <c r="E6" s="660"/>
      <c r="F6" s="611"/>
      <c r="G6" s="612"/>
      <c r="H6" s="783"/>
      <c r="I6" s="784"/>
      <c r="J6" s="788"/>
      <c r="K6" s="789"/>
      <c r="L6" s="789"/>
      <c r="M6" s="744"/>
      <c r="N6" s="745"/>
      <c r="O6" s="746"/>
      <c r="P6" s="633"/>
      <c r="Q6" s="634"/>
      <c r="R6" s="634"/>
      <c r="S6" s="634"/>
      <c r="T6" s="624"/>
      <c r="U6" s="638"/>
      <c r="V6" s="638"/>
      <c r="W6" s="633"/>
      <c r="X6" s="624"/>
      <c r="Y6" s="625"/>
    </row>
    <row r="7" spans="1:25" s="11" customFormat="1" ht="9.75" customHeight="1">
      <c r="A7" s="701" t="s">
        <v>0</v>
      </c>
      <c r="B7" s="702"/>
      <c r="C7" s="790"/>
      <c r="D7" s="791"/>
      <c r="E7" s="792"/>
      <c r="F7" s="711" t="s">
        <v>76</v>
      </c>
      <c r="G7" s="712"/>
      <c r="H7" s="773"/>
      <c r="I7" s="774"/>
      <c r="J7" s="774"/>
      <c r="K7" s="775"/>
      <c r="L7" s="700" t="s">
        <v>17</v>
      </c>
      <c r="M7" s="699"/>
      <c r="N7" s="15" t="s">
        <v>153</v>
      </c>
      <c r="O7" s="618"/>
      <c r="P7" s="619"/>
      <c r="Q7" s="619"/>
      <c r="R7" s="619"/>
      <c r="S7" s="619"/>
      <c r="T7" s="619"/>
      <c r="U7" s="619"/>
      <c r="V7" s="619"/>
      <c r="W7" s="619"/>
      <c r="X7" s="619"/>
      <c r="Y7" s="620"/>
    </row>
    <row r="8" spans="1:25" s="11" customFormat="1" ht="16.5" customHeight="1">
      <c r="A8" s="703"/>
      <c r="B8" s="704"/>
      <c r="C8" s="793"/>
      <c r="D8" s="794"/>
      <c r="E8" s="795"/>
      <c r="F8" s="713"/>
      <c r="G8" s="714"/>
      <c r="H8" s="776"/>
      <c r="I8" s="777"/>
      <c r="J8" s="777"/>
      <c r="K8" s="778"/>
      <c r="L8" s="700"/>
      <c r="M8" s="699"/>
      <c r="N8" s="801"/>
      <c r="O8" s="802"/>
      <c r="P8" s="802"/>
      <c r="Q8" s="802"/>
      <c r="R8" s="802"/>
      <c r="S8" s="802"/>
      <c r="T8" s="802"/>
      <c r="U8" s="802"/>
      <c r="V8" s="802"/>
      <c r="W8" s="802"/>
      <c r="X8" s="802"/>
      <c r="Y8" s="803"/>
    </row>
    <row r="9" spans="1:25" s="11" customFormat="1" ht="16.5" customHeight="1">
      <c r="A9" s="686" t="s">
        <v>75</v>
      </c>
      <c r="B9" s="687"/>
      <c r="C9" s="767"/>
      <c r="D9" s="768"/>
      <c r="E9" s="768"/>
      <c r="F9" s="768"/>
      <c r="G9" s="768"/>
      <c r="H9" s="768"/>
      <c r="I9" s="768"/>
      <c r="J9" s="768"/>
      <c r="K9" s="769"/>
      <c r="L9" s="700" t="s">
        <v>9</v>
      </c>
      <c r="M9" s="699"/>
      <c r="N9" s="639"/>
      <c r="O9" s="640"/>
      <c r="P9" s="640"/>
      <c r="Q9" s="640"/>
      <c r="R9" s="640"/>
      <c r="S9" s="640"/>
      <c r="T9" s="640"/>
      <c r="U9" s="640"/>
      <c r="V9" s="640"/>
      <c r="W9" s="640"/>
      <c r="X9" s="640"/>
      <c r="Y9" s="641"/>
    </row>
    <row r="10" spans="1:25" s="11" customFormat="1" ht="16.5" customHeight="1">
      <c r="A10" s="688"/>
      <c r="B10" s="689"/>
      <c r="C10" s="767"/>
      <c r="D10" s="768"/>
      <c r="E10" s="768"/>
      <c r="F10" s="768"/>
      <c r="G10" s="768"/>
      <c r="H10" s="768"/>
      <c r="I10" s="768"/>
      <c r="J10" s="768"/>
      <c r="K10" s="769"/>
      <c r="L10" s="700" t="s">
        <v>10</v>
      </c>
      <c r="M10" s="699"/>
      <c r="N10" s="639"/>
      <c r="O10" s="640"/>
      <c r="P10" s="640"/>
      <c r="Q10" s="640"/>
      <c r="R10" s="640"/>
      <c r="S10" s="640"/>
      <c r="T10" s="640"/>
      <c r="U10" s="640"/>
      <c r="V10" s="640"/>
      <c r="W10" s="640"/>
      <c r="X10" s="640"/>
      <c r="Y10" s="641"/>
    </row>
    <row r="11" spans="1:25" s="11" customFormat="1" ht="16.5" customHeight="1" thickBot="1">
      <c r="A11" s="690"/>
      <c r="B11" s="691"/>
      <c r="C11" s="770"/>
      <c r="D11" s="771"/>
      <c r="E11" s="771"/>
      <c r="F11" s="771"/>
      <c r="G11" s="771"/>
      <c r="H11" s="771"/>
      <c r="I11" s="771"/>
      <c r="J11" s="771"/>
      <c r="K11" s="772"/>
      <c r="L11" s="652" t="s">
        <v>164</v>
      </c>
      <c r="M11" s="653"/>
      <c r="N11" s="626"/>
      <c r="O11" s="627"/>
      <c r="P11" s="627"/>
      <c r="Q11" s="627"/>
      <c r="R11" s="627"/>
      <c r="S11" s="627"/>
      <c r="T11" s="627"/>
      <c r="U11" s="627"/>
      <c r="V11" s="627"/>
      <c r="W11" s="627"/>
      <c r="X11" s="627"/>
      <c r="Y11" s="628"/>
    </row>
    <row r="12" spans="1:25" ht="4.5" customHeight="1" thickBot="1">
      <c r="A12" s="6"/>
      <c r="B12" s="7"/>
      <c r="C12" s="5"/>
      <c r="D12" s="5"/>
      <c r="E12" s="5"/>
      <c r="F12" s="5"/>
      <c r="G12" s="5"/>
      <c r="H12" s="5"/>
      <c r="I12" s="5"/>
      <c r="J12" s="5"/>
      <c r="K12" s="5"/>
      <c r="L12" s="8"/>
      <c r="M12" s="8"/>
      <c r="N12" s="9"/>
      <c r="O12" s="4"/>
      <c r="P12" s="4"/>
      <c r="Q12" s="4"/>
      <c r="R12" s="4"/>
      <c r="S12" s="4"/>
      <c r="T12" s="4"/>
      <c r="U12" s="4"/>
      <c r="V12" s="4"/>
      <c r="W12" s="4"/>
      <c r="X12" s="4"/>
      <c r="Y12" s="4"/>
    </row>
    <row r="13" spans="1:25" ht="13.5">
      <c r="A13" s="30" t="s">
        <v>57</v>
      </c>
      <c r="B13" s="617" t="s">
        <v>1</v>
      </c>
      <c r="C13" s="617"/>
      <c r="D13" s="617"/>
      <c r="E13" s="617"/>
      <c r="F13" s="617"/>
      <c r="G13" s="617" t="s">
        <v>2</v>
      </c>
      <c r="H13" s="617"/>
      <c r="I13" s="617"/>
      <c r="J13" s="617" t="s">
        <v>97</v>
      </c>
      <c r="K13" s="617"/>
      <c r="L13" s="617" t="s">
        <v>61</v>
      </c>
      <c r="M13" s="617"/>
      <c r="N13" s="617"/>
      <c r="O13" s="617" t="s">
        <v>96</v>
      </c>
      <c r="P13" s="617"/>
      <c r="Q13" s="617"/>
      <c r="R13" s="617"/>
      <c r="S13" s="617" t="s">
        <v>95</v>
      </c>
      <c r="T13" s="617"/>
      <c r="U13" s="617"/>
      <c r="V13" s="617"/>
      <c r="W13" s="617"/>
      <c r="X13" s="617"/>
      <c r="Y13" s="685"/>
    </row>
    <row r="14" spans="1:25" ht="24" customHeight="1">
      <c r="A14" s="119"/>
      <c r="B14" s="796"/>
      <c r="C14" s="796"/>
      <c r="D14" s="796"/>
      <c r="E14" s="796"/>
      <c r="F14" s="796"/>
      <c r="G14" s="796"/>
      <c r="H14" s="796"/>
      <c r="I14" s="796"/>
      <c r="J14" s="797"/>
      <c r="K14" s="797"/>
      <c r="L14" s="798"/>
      <c r="M14" s="799"/>
      <c r="N14" s="800"/>
      <c r="O14" s="798"/>
      <c r="P14" s="799"/>
      <c r="Q14" s="799"/>
      <c r="R14" s="800"/>
      <c r="S14" s="756">
        <f>+O14*J14</f>
        <v>0</v>
      </c>
      <c r="T14" s="756"/>
      <c r="U14" s="756"/>
      <c r="V14" s="756"/>
      <c r="W14" s="756"/>
      <c r="X14" s="756"/>
      <c r="Y14" s="757"/>
    </row>
    <row r="15" spans="1:25" ht="24" customHeight="1">
      <c r="A15" s="120"/>
      <c r="B15" s="563"/>
      <c r="C15" s="563"/>
      <c r="D15" s="563"/>
      <c r="E15" s="563"/>
      <c r="F15" s="563"/>
      <c r="G15" s="563"/>
      <c r="H15" s="563"/>
      <c r="I15" s="563"/>
      <c r="J15" s="761"/>
      <c r="K15" s="761"/>
      <c r="L15" s="753"/>
      <c r="M15" s="754"/>
      <c r="N15" s="755"/>
      <c r="O15" s="753"/>
      <c r="P15" s="754"/>
      <c r="Q15" s="754"/>
      <c r="R15" s="755"/>
      <c r="S15" s="756">
        <f aca="true" t="shared" si="0" ref="S15:S32">+O15*J15</f>
        <v>0</v>
      </c>
      <c r="T15" s="756"/>
      <c r="U15" s="756"/>
      <c r="V15" s="756"/>
      <c r="W15" s="756"/>
      <c r="X15" s="756"/>
      <c r="Y15" s="757"/>
    </row>
    <row r="16" spans="1:25" ht="24" customHeight="1">
      <c r="A16" s="120"/>
      <c r="B16" s="563"/>
      <c r="C16" s="563"/>
      <c r="D16" s="563"/>
      <c r="E16" s="563"/>
      <c r="F16" s="563"/>
      <c r="G16" s="563"/>
      <c r="H16" s="563"/>
      <c r="I16" s="563"/>
      <c r="J16" s="761"/>
      <c r="K16" s="761"/>
      <c r="L16" s="753"/>
      <c r="M16" s="754"/>
      <c r="N16" s="755"/>
      <c r="O16" s="753"/>
      <c r="P16" s="754"/>
      <c r="Q16" s="754"/>
      <c r="R16" s="755"/>
      <c r="S16" s="756">
        <f t="shared" si="0"/>
        <v>0</v>
      </c>
      <c r="T16" s="756"/>
      <c r="U16" s="756"/>
      <c r="V16" s="756"/>
      <c r="W16" s="756"/>
      <c r="X16" s="756"/>
      <c r="Y16" s="757"/>
    </row>
    <row r="17" spans="1:25" ht="24" customHeight="1">
      <c r="A17" s="120"/>
      <c r="B17" s="563"/>
      <c r="C17" s="563"/>
      <c r="D17" s="563"/>
      <c r="E17" s="563"/>
      <c r="F17" s="563"/>
      <c r="G17" s="563"/>
      <c r="H17" s="563"/>
      <c r="I17" s="563"/>
      <c r="J17" s="761"/>
      <c r="K17" s="761"/>
      <c r="L17" s="753">
        <f aca="true" t="shared" si="1" ref="L17:L32">IF(H17=1,"直接入力して下さい",IF(AND(H17&lt;&gt;1,ISNUMBER(J17)),ROUND(PRODUCT(H17,J17),0),""))</f>
      </c>
      <c r="M17" s="754"/>
      <c r="N17" s="755"/>
      <c r="O17" s="753"/>
      <c r="P17" s="754"/>
      <c r="Q17" s="754"/>
      <c r="R17" s="755"/>
      <c r="S17" s="756">
        <f t="shared" si="0"/>
        <v>0</v>
      </c>
      <c r="T17" s="756"/>
      <c r="U17" s="756"/>
      <c r="V17" s="756"/>
      <c r="W17" s="756"/>
      <c r="X17" s="756"/>
      <c r="Y17" s="757"/>
    </row>
    <row r="18" spans="1:25" ht="24" customHeight="1">
      <c r="A18" s="120"/>
      <c r="B18" s="563"/>
      <c r="C18" s="563"/>
      <c r="D18" s="563"/>
      <c r="E18" s="563"/>
      <c r="F18" s="563"/>
      <c r="G18" s="563"/>
      <c r="H18" s="563"/>
      <c r="I18" s="563"/>
      <c r="J18" s="761"/>
      <c r="K18" s="761"/>
      <c r="L18" s="753">
        <f t="shared" si="1"/>
      </c>
      <c r="M18" s="754"/>
      <c r="N18" s="755"/>
      <c r="O18" s="753"/>
      <c r="P18" s="754"/>
      <c r="Q18" s="754"/>
      <c r="R18" s="755"/>
      <c r="S18" s="756">
        <f t="shared" si="0"/>
        <v>0</v>
      </c>
      <c r="T18" s="756"/>
      <c r="U18" s="756"/>
      <c r="V18" s="756"/>
      <c r="W18" s="756"/>
      <c r="X18" s="756"/>
      <c r="Y18" s="757"/>
    </row>
    <row r="19" spans="1:25" ht="24" customHeight="1">
      <c r="A19" s="120"/>
      <c r="B19" s="563"/>
      <c r="C19" s="563"/>
      <c r="D19" s="563"/>
      <c r="E19" s="563"/>
      <c r="F19" s="563"/>
      <c r="G19" s="563"/>
      <c r="H19" s="563"/>
      <c r="I19" s="563"/>
      <c r="J19" s="761"/>
      <c r="K19" s="761"/>
      <c r="L19" s="753">
        <f t="shared" si="1"/>
      </c>
      <c r="M19" s="754"/>
      <c r="N19" s="755"/>
      <c r="O19" s="753"/>
      <c r="P19" s="754"/>
      <c r="Q19" s="754"/>
      <c r="R19" s="755"/>
      <c r="S19" s="756">
        <f t="shared" si="0"/>
        <v>0</v>
      </c>
      <c r="T19" s="756"/>
      <c r="U19" s="756"/>
      <c r="V19" s="756"/>
      <c r="W19" s="756"/>
      <c r="X19" s="756"/>
      <c r="Y19" s="757"/>
    </row>
    <row r="20" spans="1:25" ht="24" customHeight="1">
      <c r="A20" s="120"/>
      <c r="B20" s="563"/>
      <c r="C20" s="563"/>
      <c r="D20" s="563"/>
      <c r="E20" s="563"/>
      <c r="F20" s="563"/>
      <c r="G20" s="563"/>
      <c r="H20" s="563"/>
      <c r="I20" s="563"/>
      <c r="J20" s="761"/>
      <c r="K20" s="761"/>
      <c r="L20" s="753">
        <f t="shared" si="1"/>
      </c>
      <c r="M20" s="754"/>
      <c r="N20" s="755"/>
      <c r="O20" s="753"/>
      <c r="P20" s="754"/>
      <c r="Q20" s="754"/>
      <c r="R20" s="755"/>
      <c r="S20" s="756">
        <f t="shared" si="0"/>
        <v>0</v>
      </c>
      <c r="T20" s="756"/>
      <c r="U20" s="756"/>
      <c r="V20" s="756"/>
      <c r="W20" s="756"/>
      <c r="X20" s="756"/>
      <c r="Y20" s="757"/>
    </row>
    <row r="21" spans="1:25" ht="24" customHeight="1">
      <c r="A21" s="120"/>
      <c r="B21" s="563"/>
      <c r="C21" s="563"/>
      <c r="D21" s="563"/>
      <c r="E21" s="563"/>
      <c r="F21" s="563"/>
      <c r="G21" s="563"/>
      <c r="H21" s="563"/>
      <c r="I21" s="563"/>
      <c r="J21" s="761"/>
      <c r="K21" s="761"/>
      <c r="L21" s="753">
        <f t="shared" si="1"/>
      </c>
      <c r="M21" s="754"/>
      <c r="N21" s="755"/>
      <c r="O21" s="753"/>
      <c r="P21" s="754"/>
      <c r="Q21" s="754"/>
      <c r="R21" s="755"/>
      <c r="S21" s="756">
        <f t="shared" si="0"/>
        <v>0</v>
      </c>
      <c r="T21" s="756"/>
      <c r="U21" s="756"/>
      <c r="V21" s="756"/>
      <c r="W21" s="756"/>
      <c r="X21" s="756"/>
      <c r="Y21" s="757"/>
    </row>
    <row r="22" spans="1:25" ht="24" customHeight="1">
      <c r="A22" s="120"/>
      <c r="B22" s="563"/>
      <c r="C22" s="563"/>
      <c r="D22" s="563"/>
      <c r="E22" s="563"/>
      <c r="F22" s="563"/>
      <c r="G22" s="563"/>
      <c r="H22" s="563"/>
      <c r="I22" s="563"/>
      <c r="J22" s="761"/>
      <c r="K22" s="761"/>
      <c r="L22" s="753">
        <f t="shared" si="1"/>
      </c>
      <c r="M22" s="754"/>
      <c r="N22" s="755"/>
      <c r="O22" s="753"/>
      <c r="P22" s="754"/>
      <c r="Q22" s="754"/>
      <c r="R22" s="755"/>
      <c r="S22" s="756">
        <f t="shared" si="0"/>
        <v>0</v>
      </c>
      <c r="T22" s="756"/>
      <c r="U22" s="756"/>
      <c r="V22" s="756"/>
      <c r="W22" s="756"/>
      <c r="X22" s="756"/>
      <c r="Y22" s="757"/>
    </row>
    <row r="23" spans="1:25" ht="24" customHeight="1">
      <c r="A23" s="120"/>
      <c r="B23" s="563"/>
      <c r="C23" s="563"/>
      <c r="D23" s="563"/>
      <c r="E23" s="563"/>
      <c r="F23" s="563"/>
      <c r="G23" s="563"/>
      <c r="H23" s="563"/>
      <c r="I23" s="563"/>
      <c r="J23" s="761"/>
      <c r="K23" s="761"/>
      <c r="L23" s="753">
        <f t="shared" si="1"/>
      </c>
      <c r="M23" s="754"/>
      <c r="N23" s="755"/>
      <c r="O23" s="753"/>
      <c r="P23" s="754"/>
      <c r="Q23" s="754"/>
      <c r="R23" s="755"/>
      <c r="S23" s="756">
        <f t="shared" si="0"/>
        <v>0</v>
      </c>
      <c r="T23" s="756"/>
      <c r="U23" s="756"/>
      <c r="V23" s="756"/>
      <c r="W23" s="756"/>
      <c r="X23" s="756"/>
      <c r="Y23" s="757"/>
    </row>
    <row r="24" spans="1:25" ht="24" customHeight="1">
      <c r="A24" s="120"/>
      <c r="B24" s="563"/>
      <c r="C24" s="563"/>
      <c r="D24" s="563"/>
      <c r="E24" s="563"/>
      <c r="F24" s="563"/>
      <c r="G24" s="563"/>
      <c r="H24" s="563"/>
      <c r="I24" s="563"/>
      <c r="J24" s="761"/>
      <c r="K24" s="761"/>
      <c r="L24" s="753">
        <f t="shared" si="1"/>
      </c>
      <c r="M24" s="754"/>
      <c r="N24" s="755"/>
      <c r="O24" s="753"/>
      <c r="P24" s="754"/>
      <c r="Q24" s="754"/>
      <c r="R24" s="755"/>
      <c r="S24" s="756">
        <f t="shared" si="0"/>
        <v>0</v>
      </c>
      <c r="T24" s="756"/>
      <c r="U24" s="756"/>
      <c r="V24" s="756"/>
      <c r="W24" s="756"/>
      <c r="X24" s="756"/>
      <c r="Y24" s="757"/>
    </row>
    <row r="25" spans="1:25" ht="24" customHeight="1">
      <c r="A25" s="120"/>
      <c r="B25" s="563"/>
      <c r="C25" s="563"/>
      <c r="D25" s="563"/>
      <c r="E25" s="563"/>
      <c r="F25" s="563"/>
      <c r="G25" s="563"/>
      <c r="H25" s="563"/>
      <c r="I25" s="563"/>
      <c r="J25" s="761"/>
      <c r="K25" s="761"/>
      <c r="L25" s="753">
        <f t="shared" si="1"/>
      </c>
      <c r="M25" s="754"/>
      <c r="N25" s="755"/>
      <c r="O25" s="753"/>
      <c r="P25" s="754"/>
      <c r="Q25" s="754"/>
      <c r="R25" s="755"/>
      <c r="S25" s="756">
        <f t="shared" si="0"/>
        <v>0</v>
      </c>
      <c r="T25" s="756"/>
      <c r="U25" s="756"/>
      <c r="V25" s="756"/>
      <c r="W25" s="756"/>
      <c r="X25" s="756"/>
      <c r="Y25" s="757"/>
    </row>
    <row r="26" spans="1:25" ht="24" customHeight="1">
      <c r="A26" s="120"/>
      <c r="B26" s="563"/>
      <c r="C26" s="563"/>
      <c r="D26" s="563"/>
      <c r="E26" s="563"/>
      <c r="F26" s="563"/>
      <c r="G26" s="563"/>
      <c r="H26" s="563"/>
      <c r="I26" s="563"/>
      <c r="J26" s="761"/>
      <c r="K26" s="761"/>
      <c r="L26" s="753">
        <f t="shared" si="1"/>
      </c>
      <c r="M26" s="754"/>
      <c r="N26" s="755"/>
      <c r="O26" s="753"/>
      <c r="P26" s="754"/>
      <c r="Q26" s="754"/>
      <c r="R26" s="755"/>
      <c r="S26" s="756">
        <f t="shared" si="0"/>
        <v>0</v>
      </c>
      <c r="T26" s="756"/>
      <c r="U26" s="756"/>
      <c r="V26" s="756"/>
      <c r="W26" s="756"/>
      <c r="X26" s="756"/>
      <c r="Y26" s="757"/>
    </row>
    <row r="27" spans="1:25" ht="24" customHeight="1">
      <c r="A27" s="120"/>
      <c r="B27" s="563"/>
      <c r="C27" s="563"/>
      <c r="D27" s="563"/>
      <c r="E27" s="563"/>
      <c r="F27" s="563"/>
      <c r="G27" s="563"/>
      <c r="H27" s="563"/>
      <c r="I27" s="563"/>
      <c r="J27" s="761"/>
      <c r="K27" s="761"/>
      <c r="L27" s="753">
        <f t="shared" si="1"/>
      </c>
      <c r="M27" s="754"/>
      <c r="N27" s="755"/>
      <c r="O27" s="753"/>
      <c r="P27" s="754"/>
      <c r="Q27" s="754"/>
      <c r="R27" s="755"/>
      <c r="S27" s="756">
        <f t="shared" si="0"/>
        <v>0</v>
      </c>
      <c r="T27" s="756"/>
      <c r="U27" s="756"/>
      <c r="V27" s="756"/>
      <c r="W27" s="756"/>
      <c r="X27" s="756"/>
      <c r="Y27" s="757"/>
    </row>
    <row r="28" spans="1:25" ht="24" customHeight="1">
      <c r="A28" s="120"/>
      <c r="B28" s="563"/>
      <c r="C28" s="563"/>
      <c r="D28" s="563"/>
      <c r="E28" s="563"/>
      <c r="F28" s="563"/>
      <c r="G28" s="563"/>
      <c r="H28" s="563"/>
      <c r="I28" s="563"/>
      <c r="J28" s="761"/>
      <c r="K28" s="761"/>
      <c r="L28" s="753">
        <f t="shared" si="1"/>
      </c>
      <c r="M28" s="754"/>
      <c r="N28" s="755"/>
      <c r="O28" s="753"/>
      <c r="P28" s="754"/>
      <c r="Q28" s="754"/>
      <c r="R28" s="755"/>
      <c r="S28" s="756">
        <f t="shared" si="0"/>
        <v>0</v>
      </c>
      <c r="T28" s="756"/>
      <c r="U28" s="756"/>
      <c r="V28" s="756"/>
      <c r="W28" s="756"/>
      <c r="X28" s="756"/>
      <c r="Y28" s="757"/>
    </row>
    <row r="29" spans="1:25" ht="24" customHeight="1">
      <c r="A29" s="120"/>
      <c r="B29" s="563"/>
      <c r="C29" s="563"/>
      <c r="D29" s="563"/>
      <c r="E29" s="563"/>
      <c r="F29" s="563"/>
      <c r="G29" s="563"/>
      <c r="H29" s="563"/>
      <c r="I29" s="563"/>
      <c r="J29" s="761"/>
      <c r="K29" s="761"/>
      <c r="L29" s="753">
        <f t="shared" si="1"/>
      </c>
      <c r="M29" s="754"/>
      <c r="N29" s="755"/>
      <c r="O29" s="753"/>
      <c r="P29" s="754"/>
      <c r="Q29" s="754"/>
      <c r="R29" s="755"/>
      <c r="S29" s="756">
        <f t="shared" si="0"/>
        <v>0</v>
      </c>
      <c r="T29" s="756"/>
      <c r="U29" s="756"/>
      <c r="V29" s="756"/>
      <c r="W29" s="756"/>
      <c r="X29" s="756"/>
      <c r="Y29" s="757"/>
    </row>
    <row r="30" spans="1:25" ht="24" customHeight="1">
      <c r="A30" s="120"/>
      <c r="B30" s="563"/>
      <c r="C30" s="563"/>
      <c r="D30" s="563"/>
      <c r="E30" s="563"/>
      <c r="F30" s="563"/>
      <c r="G30" s="563"/>
      <c r="H30" s="563"/>
      <c r="I30" s="563"/>
      <c r="J30" s="761"/>
      <c r="K30" s="761"/>
      <c r="L30" s="753">
        <f t="shared" si="1"/>
      </c>
      <c r="M30" s="754"/>
      <c r="N30" s="755"/>
      <c r="O30" s="753"/>
      <c r="P30" s="754"/>
      <c r="Q30" s="754"/>
      <c r="R30" s="755"/>
      <c r="S30" s="756"/>
      <c r="T30" s="756"/>
      <c r="U30" s="756"/>
      <c r="V30" s="756"/>
      <c r="W30" s="756"/>
      <c r="X30" s="756"/>
      <c r="Y30" s="757"/>
    </row>
    <row r="31" spans="1:25" ht="24" customHeight="1">
      <c r="A31" s="120"/>
      <c r="B31" s="563"/>
      <c r="C31" s="563"/>
      <c r="D31" s="563"/>
      <c r="E31" s="563"/>
      <c r="F31" s="563"/>
      <c r="G31" s="563"/>
      <c r="H31" s="563"/>
      <c r="I31" s="563"/>
      <c r="J31" s="761"/>
      <c r="K31" s="761"/>
      <c r="L31" s="753">
        <f t="shared" si="1"/>
      </c>
      <c r="M31" s="754"/>
      <c r="N31" s="755"/>
      <c r="O31" s="753"/>
      <c r="P31" s="754"/>
      <c r="Q31" s="754"/>
      <c r="R31" s="755"/>
      <c r="S31" s="756">
        <f t="shared" si="0"/>
        <v>0</v>
      </c>
      <c r="T31" s="756"/>
      <c r="U31" s="756"/>
      <c r="V31" s="756"/>
      <c r="W31" s="756"/>
      <c r="X31" s="756"/>
      <c r="Y31" s="757"/>
    </row>
    <row r="32" spans="1:25" ht="24" customHeight="1" thickBot="1">
      <c r="A32" s="121"/>
      <c r="B32" s="720"/>
      <c r="C32" s="720"/>
      <c r="D32" s="720"/>
      <c r="E32" s="720"/>
      <c r="F32" s="720"/>
      <c r="G32" s="720"/>
      <c r="H32" s="720"/>
      <c r="I32" s="720"/>
      <c r="J32" s="766"/>
      <c r="K32" s="766"/>
      <c r="L32" s="758">
        <f t="shared" si="1"/>
      </c>
      <c r="M32" s="759"/>
      <c r="N32" s="760"/>
      <c r="O32" s="758"/>
      <c r="P32" s="759"/>
      <c r="Q32" s="759"/>
      <c r="R32" s="760"/>
      <c r="S32" s="756">
        <f t="shared" si="0"/>
        <v>0</v>
      </c>
      <c r="T32" s="756"/>
      <c r="U32" s="756"/>
      <c r="V32" s="756"/>
      <c r="W32" s="756"/>
      <c r="X32" s="756"/>
      <c r="Y32" s="757"/>
    </row>
    <row r="33" spans="1:25" ht="30" customHeight="1">
      <c r="A33" s="646" t="s">
        <v>16</v>
      </c>
      <c r="B33" s="647"/>
      <c r="C33" s="647"/>
      <c r="D33" s="725" t="s">
        <v>131</v>
      </c>
      <c r="E33" s="726"/>
      <c r="F33" s="589"/>
      <c r="G33" s="590"/>
      <c r="H33" s="590"/>
      <c r="I33" s="591"/>
      <c r="J33" s="580" t="s">
        <v>102</v>
      </c>
      <c r="K33" s="581"/>
      <c r="L33" s="581"/>
      <c r="M33" s="581"/>
      <c r="N33" s="582"/>
      <c r="O33" s="603" t="s">
        <v>13</v>
      </c>
      <c r="P33" s="604"/>
      <c r="Q33" s="604"/>
      <c r="R33" s="604"/>
      <c r="S33" s="751">
        <f>SUM(S14:Y32)</f>
        <v>0</v>
      </c>
      <c r="T33" s="751"/>
      <c r="U33" s="751"/>
      <c r="V33" s="751"/>
      <c r="W33" s="751"/>
      <c r="X33" s="751"/>
      <c r="Y33" s="752"/>
    </row>
    <row r="34" spans="1:25" ht="15" customHeight="1">
      <c r="A34" s="648"/>
      <c r="B34" s="649"/>
      <c r="C34" s="649"/>
      <c r="D34" s="727"/>
      <c r="E34" s="728"/>
      <c r="F34" s="592"/>
      <c r="G34" s="593"/>
      <c r="H34" s="593"/>
      <c r="I34" s="594"/>
      <c r="J34" s="583"/>
      <c r="K34" s="584"/>
      <c r="L34" s="584"/>
      <c r="M34" s="584"/>
      <c r="N34" s="585"/>
      <c r="O34" s="605" t="s">
        <v>14</v>
      </c>
      <c r="P34" s="606"/>
      <c r="Q34" s="606"/>
      <c r="R34" s="606"/>
      <c r="S34" s="747">
        <f>S33*8%</f>
        <v>0</v>
      </c>
      <c r="T34" s="747"/>
      <c r="U34" s="747"/>
      <c r="V34" s="747"/>
      <c r="W34" s="747"/>
      <c r="X34" s="747"/>
      <c r="Y34" s="748"/>
    </row>
    <row r="35" spans="1:25" ht="15" customHeight="1">
      <c r="A35" s="721" t="s">
        <v>103</v>
      </c>
      <c r="B35" s="722"/>
      <c r="C35" s="722"/>
      <c r="D35" s="729" t="s">
        <v>132</v>
      </c>
      <c r="E35" s="730"/>
      <c r="F35" s="595"/>
      <c r="G35" s="596"/>
      <c r="H35" s="596"/>
      <c r="I35" s="597"/>
      <c r="J35" s="583"/>
      <c r="K35" s="584"/>
      <c r="L35" s="584"/>
      <c r="M35" s="584"/>
      <c r="N35" s="585"/>
      <c r="O35" s="605"/>
      <c r="P35" s="606"/>
      <c r="Q35" s="606"/>
      <c r="R35" s="606"/>
      <c r="S35" s="747"/>
      <c r="T35" s="747"/>
      <c r="U35" s="747"/>
      <c r="V35" s="747"/>
      <c r="W35" s="747"/>
      <c r="X35" s="747"/>
      <c r="Y35" s="748"/>
    </row>
    <row r="36" spans="1:25" ht="18" customHeight="1">
      <c r="A36" s="723"/>
      <c r="B36" s="724"/>
      <c r="C36" s="724"/>
      <c r="D36" s="731"/>
      <c r="E36" s="732"/>
      <c r="F36" s="598"/>
      <c r="G36" s="599"/>
      <c r="H36" s="599"/>
      <c r="I36" s="600"/>
      <c r="J36" s="583"/>
      <c r="K36" s="584"/>
      <c r="L36" s="584"/>
      <c r="M36" s="584"/>
      <c r="N36" s="585"/>
      <c r="O36" s="572" t="s">
        <v>101</v>
      </c>
      <c r="P36" s="573"/>
      <c r="Q36" s="573"/>
      <c r="R36" s="573"/>
      <c r="S36" s="747">
        <f>S33+S34</f>
        <v>0</v>
      </c>
      <c r="T36" s="747"/>
      <c r="U36" s="747"/>
      <c r="V36" s="747"/>
      <c r="W36" s="747"/>
      <c r="X36" s="747"/>
      <c r="Y36" s="748"/>
    </row>
    <row r="37" spans="1:25" ht="18" customHeight="1" thickBot="1">
      <c r="A37" s="648"/>
      <c r="B37" s="649"/>
      <c r="C37" s="649"/>
      <c r="D37" s="727"/>
      <c r="E37" s="728"/>
      <c r="F37" s="592"/>
      <c r="G37" s="593"/>
      <c r="H37" s="593"/>
      <c r="I37" s="594"/>
      <c r="J37" s="586"/>
      <c r="K37" s="587"/>
      <c r="L37" s="587"/>
      <c r="M37" s="587"/>
      <c r="N37" s="588"/>
      <c r="O37" s="574"/>
      <c r="P37" s="575"/>
      <c r="Q37" s="575"/>
      <c r="R37" s="575"/>
      <c r="S37" s="749"/>
      <c r="T37" s="749"/>
      <c r="U37" s="749"/>
      <c r="V37" s="749"/>
      <c r="W37" s="749"/>
      <c r="X37" s="749"/>
      <c r="Y37" s="750"/>
    </row>
    <row r="38" spans="1:27" ht="17.25" customHeight="1">
      <c r="A38" s="734" t="s">
        <v>45</v>
      </c>
      <c r="B38" s="734"/>
      <c r="C38" s="734"/>
      <c r="D38" s="734"/>
      <c r="E38" s="734"/>
      <c r="F38" s="734"/>
      <c r="G38" s="734"/>
      <c r="H38" s="734"/>
      <c r="I38" s="734"/>
      <c r="J38" s="734"/>
      <c r="K38" s="734"/>
      <c r="L38" s="734"/>
      <c r="M38" s="734"/>
      <c r="N38" s="734"/>
      <c r="O38" s="734"/>
      <c r="P38" s="734"/>
      <c r="Q38" s="734"/>
      <c r="R38" s="734"/>
      <c r="S38" s="734"/>
      <c r="T38" s="734"/>
      <c r="U38" s="734"/>
      <c r="V38" s="734"/>
      <c r="W38" s="734"/>
      <c r="X38" s="734"/>
      <c r="Y38" s="734"/>
      <c r="Z38" s="17"/>
      <c r="AA38"/>
    </row>
    <row r="39" spans="1:27" ht="13.5">
      <c r="A39" s="259" t="s">
        <v>46</v>
      </c>
      <c r="B39" s="259"/>
      <c r="C39" s="259"/>
      <c r="D39" s="259"/>
      <c r="E39" s="259"/>
      <c r="F39" s="259"/>
      <c r="G39" s="259" t="s">
        <v>47</v>
      </c>
      <c r="H39" s="259"/>
      <c r="I39" s="259"/>
      <c r="J39" s="259"/>
      <c r="K39" s="259"/>
      <c r="L39" s="259"/>
      <c r="M39" s="259" t="s">
        <v>48</v>
      </c>
      <c r="N39" s="259"/>
      <c r="O39" s="259"/>
      <c r="P39" s="259"/>
      <c r="Q39" s="259"/>
      <c r="R39" s="259" t="s">
        <v>49</v>
      </c>
      <c r="S39" s="259"/>
      <c r="T39" s="259"/>
      <c r="U39" s="259"/>
      <c r="V39" s="259" t="s">
        <v>50</v>
      </c>
      <c r="W39" s="259"/>
      <c r="X39" s="259"/>
      <c r="Y39" s="259"/>
      <c r="Z39" s="14"/>
      <c r="AA39"/>
    </row>
    <row r="40" spans="1:27" ht="21.75" customHeight="1">
      <c r="A40" s="763"/>
      <c r="B40" s="763"/>
      <c r="C40" s="763"/>
      <c r="D40" s="763"/>
      <c r="E40" s="763"/>
      <c r="F40" s="763"/>
      <c r="G40" s="763"/>
      <c r="H40" s="763"/>
      <c r="I40" s="763"/>
      <c r="J40" s="763"/>
      <c r="K40" s="763"/>
      <c r="L40" s="763"/>
      <c r="M40" s="762"/>
      <c r="N40" s="762"/>
      <c r="O40" s="762"/>
      <c r="P40" s="762"/>
      <c r="Q40" s="762"/>
      <c r="R40" s="762">
        <f>IF(ISNUMBER(M40),ROUND(M40*0.05,0),"")</f>
      </c>
      <c r="S40" s="762"/>
      <c r="T40" s="762"/>
      <c r="U40" s="762"/>
      <c r="V40" s="762">
        <f>IF(ISNUMBER(M40),SUM(M40:U40),"")</f>
      </c>
      <c r="W40" s="762"/>
      <c r="X40" s="762"/>
      <c r="Y40" s="762"/>
      <c r="Z40" s="18"/>
      <c r="AA40"/>
    </row>
    <row r="41" spans="1:27" ht="21.75" customHeight="1">
      <c r="A41" s="763"/>
      <c r="B41" s="763"/>
      <c r="C41" s="763"/>
      <c r="D41" s="763"/>
      <c r="E41" s="763"/>
      <c r="F41" s="763"/>
      <c r="G41" s="763"/>
      <c r="H41" s="763"/>
      <c r="I41" s="763"/>
      <c r="J41" s="763"/>
      <c r="K41" s="763"/>
      <c r="L41" s="763"/>
      <c r="M41" s="762"/>
      <c r="N41" s="762"/>
      <c r="O41" s="762"/>
      <c r="P41" s="762"/>
      <c r="Q41" s="762"/>
      <c r="R41" s="762">
        <f>IF(ISNUMBER(M41),ROUND(M41*0.05,0),"")</f>
      </c>
      <c r="S41" s="762"/>
      <c r="T41" s="762"/>
      <c r="U41" s="762"/>
      <c r="V41" s="762">
        <f>IF(ISNUMBER(M41),SUM(M41:U41),"")</f>
      </c>
      <c r="W41" s="762"/>
      <c r="X41" s="762"/>
      <c r="Y41" s="762"/>
      <c r="Z41" s="18"/>
      <c r="AA41"/>
    </row>
    <row r="42" spans="1:27" ht="21.75" customHeight="1">
      <c r="A42" s="763"/>
      <c r="B42" s="763"/>
      <c r="C42" s="763"/>
      <c r="D42" s="763"/>
      <c r="E42" s="763"/>
      <c r="F42" s="763"/>
      <c r="G42" s="763"/>
      <c r="H42" s="763"/>
      <c r="I42" s="763"/>
      <c r="J42" s="763"/>
      <c r="K42" s="763"/>
      <c r="L42" s="763"/>
      <c r="M42" s="762"/>
      <c r="N42" s="762"/>
      <c r="O42" s="762"/>
      <c r="P42" s="762"/>
      <c r="Q42" s="762"/>
      <c r="R42" s="762">
        <f>IF(ISNUMBER(M42),ROUND(M42*0.05,0),"")</f>
      </c>
      <c r="S42" s="762"/>
      <c r="T42" s="762"/>
      <c r="U42" s="762"/>
      <c r="V42" s="762">
        <f>IF(ISNUMBER(M42),SUM(M42:U42),"")</f>
      </c>
      <c r="W42" s="762"/>
      <c r="X42" s="762"/>
      <c r="Y42" s="762"/>
      <c r="Z42" s="18"/>
      <c r="AA42"/>
    </row>
    <row r="43" spans="1:27" ht="21.75" customHeight="1">
      <c r="A43" s="717" t="s">
        <v>51</v>
      </c>
      <c r="B43" s="717"/>
      <c r="C43" s="717"/>
      <c r="D43" s="717"/>
      <c r="E43" s="717"/>
      <c r="F43" s="717"/>
      <c r="G43" s="717"/>
      <c r="H43" s="717"/>
      <c r="I43" s="717"/>
      <c r="J43" s="717"/>
      <c r="K43" s="717"/>
      <c r="L43" s="717"/>
      <c r="M43" s="762">
        <f>IF(SUM(M40:M42)&gt;0,SUM(M40:M42),"")</f>
      </c>
      <c r="N43" s="762"/>
      <c r="O43" s="762"/>
      <c r="P43" s="762"/>
      <c r="Q43" s="762"/>
      <c r="R43" s="762">
        <f>IF(SUM(R40:R42)&gt;0,SUM(R40:R42),"")</f>
      </c>
      <c r="S43" s="765"/>
      <c r="T43" s="765"/>
      <c r="U43" s="765"/>
      <c r="V43" s="762">
        <f>IF(ISNUMBER(M43),SUM(M43:U43),"")</f>
      </c>
      <c r="W43" s="762"/>
      <c r="X43" s="762"/>
      <c r="Y43" s="762"/>
      <c r="Z43" s="14"/>
      <c r="AA43"/>
    </row>
    <row r="44" spans="1:27" ht="21.75" customHeight="1">
      <c r="A44" s="717" t="s">
        <v>52</v>
      </c>
      <c r="B44" s="717"/>
      <c r="C44" s="717"/>
      <c r="D44" s="717"/>
      <c r="E44" s="717"/>
      <c r="F44" s="717"/>
      <c r="G44" s="717"/>
      <c r="H44" s="717"/>
      <c r="I44" s="717"/>
      <c r="J44" s="717"/>
      <c r="K44" s="717"/>
      <c r="L44" s="717"/>
      <c r="M44" s="764">
        <f>IF(AND(ISNUMBER(J33),ISNUMBER(M43)),IF((J33-M43)&gt;0,J33-M43,""),"")</f>
      </c>
      <c r="N44" s="764"/>
      <c r="O44" s="764"/>
      <c r="P44" s="764"/>
      <c r="Q44" s="764"/>
      <c r="R44" s="764">
        <f>IF(AND(ISNUMBER(J34),ISNUMBER(R43)),IF((J34-R43)&gt;0,J34-R43,""),"")</f>
      </c>
      <c r="S44" s="765"/>
      <c r="T44" s="765"/>
      <c r="U44" s="765"/>
      <c r="V44" s="764">
        <f>IF(AND(ISNUMBER(J36),ISNUMBER(V43)),IF((J36-V43)&gt;0,J36-V43,""),"")</f>
      </c>
      <c r="W44" s="764"/>
      <c r="X44" s="764"/>
      <c r="Y44" s="764"/>
      <c r="Z44" s="19"/>
      <c r="AA44"/>
    </row>
    <row r="45" spans="1:25" ht="7.5" customHeight="1">
      <c r="A45" s="32"/>
      <c r="B45" s="32"/>
      <c r="C45"/>
      <c r="D45"/>
      <c r="E45"/>
      <c r="F45"/>
      <c r="G45"/>
      <c r="H45"/>
      <c r="I45"/>
      <c r="J45"/>
      <c r="K45"/>
      <c r="L45"/>
      <c r="M45"/>
      <c r="N45"/>
      <c r="O45"/>
      <c r="P45"/>
      <c r="Q45"/>
      <c r="R45"/>
      <c r="S45"/>
      <c r="T45"/>
      <c r="U45"/>
      <c r="V45"/>
      <c r="W45"/>
      <c r="X45"/>
      <c r="Y45"/>
    </row>
    <row r="46" spans="3:25" ht="13.5">
      <c r="C46"/>
      <c r="D46"/>
      <c r="E46"/>
      <c r="F46"/>
      <c r="G46"/>
      <c r="H46"/>
      <c r="I46"/>
      <c r="J46"/>
      <c r="K46"/>
      <c r="L46"/>
      <c r="M46"/>
      <c r="N46"/>
      <c r="O46"/>
      <c r="P46"/>
      <c r="Q46"/>
      <c r="R46"/>
      <c r="S46"/>
      <c r="T46"/>
      <c r="U46"/>
      <c r="V46"/>
      <c r="W46"/>
      <c r="X46"/>
      <c r="Y46"/>
    </row>
  </sheetData>
  <sheetProtection/>
  <mergeCells count="196">
    <mergeCell ref="X4:Y4"/>
    <mergeCell ref="X5:Y6"/>
    <mergeCell ref="N11:Y11"/>
    <mergeCell ref="P4:S4"/>
    <mergeCell ref="P5:S6"/>
    <mergeCell ref="T4:W4"/>
    <mergeCell ref="T5:W6"/>
    <mergeCell ref="O7:Y7"/>
    <mergeCell ref="N8:Y8"/>
    <mergeCell ref="M4:O4"/>
    <mergeCell ref="M5:O6"/>
    <mergeCell ref="S15:Y15"/>
    <mergeCell ref="L13:N13"/>
    <mergeCell ref="O13:R13"/>
    <mergeCell ref="J13:K13"/>
    <mergeCell ref="J14:K14"/>
    <mergeCell ref="S13:Y13"/>
    <mergeCell ref="L14:N14"/>
    <mergeCell ref="O14:R14"/>
    <mergeCell ref="S14:Y14"/>
    <mergeCell ref="J27:K27"/>
    <mergeCell ref="C7:E8"/>
    <mergeCell ref="B13:F13"/>
    <mergeCell ref="G13:I13"/>
    <mergeCell ref="B14:F14"/>
    <mergeCell ref="G14:I14"/>
    <mergeCell ref="J15:K15"/>
    <mergeCell ref="J16:K16"/>
    <mergeCell ref="J17:K17"/>
    <mergeCell ref="J20:K20"/>
    <mergeCell ref="B21:F21"/>
    <mergeCell ref="G21:I21"/>
    <mergeCell ref="J19:K19"/>
    <mergeCell ref="L25:N25"/>
    <mergeCell ref="O25:R25"/>
    <mergeCell ref="J23:K23"/>
    <mergeCell ref="J22:K22"/>
    <mergeCell ref="L23:N23"/>
    <mergeCell ref="O23:R23"/>
    <mergeCell ref="L19:N19"/>
    <mergeCell ref="J2:N2"/>
    <mergeCell ref="A4:E4"/>
    <mergeCell ref="A5:A6"/>
    <mergeCell ref="B5:C6"/>
    <mergeCell ref="D5:E6"/>
    <mergeCell ref="F5:G6"/>
    <mergeCell ref="H5:I6"/>
    <mergeCell ref="F4:I4"/>
    <mergeCell ref="J4:L4"/>
    <mergeCell ref="J5:L6"/>
    <mergeCell ref="A9:B11"/>
    <mergeCell ref="C9:K11"/>
    <mergeCell ref="L7:M8"/>
    <mergeCell ref="L11:M11"/>
    <mergeCell ref="A7:B8"/>
    <mergeCell ref="H7:K8"/>
    <mergeCell ref="F7:G8"/>
    <mergeCell ref="L9:M9"/>
    <mergeCell ref="L10:M10"/>
    <mergeCell ref="M40:Q40"/>
    <mergeCell ref="R39:U39"/>
    <mergeCell ref="J30:K30"/>
    <mergeCell ref="J29:K29"/>
    <mergeCell ref="L29:N29"/>
    <mergeCell ref="O29:R29"/>
    <mergeCell ref="J32:K32"/>
    <mergeCell ref="A38:Y38"/>
    <mergeCell ref="J33:N37"/>
    <mergeCell ref="O33:R33"/>
    <mergeCell ref="V44:Y44"/>
    <mergeCell ref="A44:L44"/>
    <mergeCell ref="A42:F42"/>
    <mergeCell ref="G42:L42"/>
    <mergeCell ref="M42:Q42"/>
    <mergeCell ref="R42:U42"/>
    <mergeCell ref="M44:Q44"/>
    <mergeCell ref="R44:U44"/>
    <mergeCell ref="M43:Q43"/>
    <mergeCell ref="R43:U43"/>
    <mergeCell ref="V42:Y42"/>
    <mergeCell ref="J28:K28"/>
    <mergeCell ref="G41:L41"/>
    <mergeCell ref="A39:F39"/>
    <mergeCell ref="G39:L39"/>
    <mergeCell ref="J31:K31"/>
    <mergeCell ref="B31:F31"/>
    <mergeCell ref="G31:I31"/>
    <mergeCell ref="M39:Q39"/>
    <mergeCell ref="V39:Y39"/>
    <mergeCell ref="A43:L43"/>
    <mergeCell ref="V43:Y43"/>
    <mergeCell ref="R40:U40"/>
    <mergeCell ref="V40:Y40"/>
    <mergeCell ref="M41:Q41"/>
    <mergeCell ref="R41:U41"/>
    <mergeCell ref="V41:Y41"/>
    <mergeCell ref="A40:F40"/>
    <mergeCell ref="G40:L40"/>
    <mergeCell ref="A41:F41"/>
    <mergeCell ref="B15:F15"/>
    <mergeCell ref="G15:I15"/>
    <mergeCell ref="L15:N15"/>
    <mergeCell ref="O15:R15"/>
    <mergeCell ref="S16:Y16"/>
    <mergeCell ref="B17:F17"/>
    <mergeCell ref="G17:I17"/>
    <mergeCell ref="L17:N17"/>
    <mergeCell ref="O17:R17"/>
    <mergeCell ref="S17:Y17"/>
    <mergeCell ref="B16:F16"/>
    <mergeCell ref="G16:I16"/>
    <mergeCell ref="L16:N16"/>
    <mergeCell ref="O16:R16"/>
    <mergeCell ref="G18:I18"/>
    <mergeCell ref="L18:N18"/>
    <mergeCell ref="O18:R18"/>
    <mergeCell ref="B18:F18"/>
    <mergeCell ref="S18:Y18"/>
    <mergeCell ref="J18:K18"/>
    <mergeCell ref="S19:Y19"/>
    <mergeCell ref="B20:F20"/>
    <mergeCell ref="G20:I20"/>
    <mergeCell ref="L20:N20"/>
    <mergeCell ref="O20:R20"/>
    <mergeCell ref="S20:Y20"/>
    <mergeCell ref="B19:F19"/>
    <mergeCell ref="G19:I19"/>
    <mergeCell ref="O19:R19"/>
    <mergeCell ref="L21:N21"/>
    <mergeCell ref="O21:R21"/>
    <mergeCell ref="S21:Y21"/>
    <mergeCell ref="B22:F22"/>
    <mergeCell ref="G22:I22"/>
    <mergeCell ref="L22:N22"/>
    <mergeCell ref="O22:R22"/>
    <mergeCell ref="S22:Y22"/>
    <mergeCell ref="J21:K21"/>
    <mergeCell ref="S23:Y23"/>
    <mergeCell ref="B24:F24"/>
    <mergeCell ref="G24:I24"/>
    <mergeCell ref="L24:N24"/>
    <mergeCell ref="O24:R24"/>
    <mergeCell ref="S24:Y24"/>
    <mergeCell ref="J24:K24"/>
    <mergeCell ref="B23:F23"/>
    <mergeCell ref="G23:I23"/>
    <mergeCell ref="S25:Y25"/>
    <mergeCell ref="B26:F26"/>
    <mergeCell ref="G26:I26"/>
    <mergeCell ref="L26:N26"/>
    <mergeCell ref="O26:R26"/>
    <mergeCell ref="S26:Y26"/>
    <mergeCell ref="J26:K26"/>
    <mergeCell ref="J25:K25"/>
    <mergeCell ref="B25:F25"/>
    <mergeCell ref="G25:I25"/>
    <mergeCell ref="S27:Y27"/>
    <mergeCell ref="B28:F28"/>
    <mergeCell ref="G28:I28"/>
    <mergeCell ref="L28:N28"/>
    <mergeCell ref="O28:R28"/>
    <mergeCell ref="S28:Y28"/>
    <mergeCell ref="B27:F27"/>
    <mergeCell ref="G27:I27"/>
    <mergeCell ref="L27:N27"/>
    <mergeCell ref="O27:R27"/>
    <mergeCell ref="O32:R32"/>
    <mergeCell ref="S32:Y32"/>
    <mergeCell ref="S29:Y29"/>
    <mergeCell ref="B30:F30"/>
    <mergeCell ref="G30:I30"/>
    <mergeCell ref="L30:N30"/>
    <mergeCell ref="O30:R30"/>
    <mergeCell ref="S30:Y30"/>
    <mergeCell ref="B29:F29"/>
    <mergeCell ref="G29:I29"/>
    <mergeCell ref="S33:Y33"/>
    <mergeCell ref="O34:R35"/>
    <mergeCell ref="S34:Y35"/>
    <mergeCell ref="F35:I37"/>
    <mergeCell ref="L31:N31"/>
    <mergeCell ref="O31:R31"/>
    <mergeCell ref="S31:Y31"/>
    <mergeCell ref="B32:F32"/>
    <mergeCell ref="G32:I32"/>
    <mergeCell ref="L32:N32"/>
    <mergeCell ref="N10:Y10"/>
    <mergeCell ref="N9:Y9"/>
    <mergeCell ref="O36:R37"/>
    <mergeCell ref="S36:Y37"/>
    <mergeCell ref="A2:G2"/>
    <mergeCell ref="A33:C34"/>
    <mergeCell ref="D33:E34"/>
    <mergeCell ref="F33:I34"/>
    <mergeCell ref="A35:C37"/>
    <mergeCell ref="D35:E37"/>
  </mergeCells>
  <printOptions/>
  <pageMargins left="0.984251968503937" right="0.1968503937007874" top="0.1968503937007874" bottom="0.1968503937007874" header="0.5118110236220472" footer="0.5118110236220472"/>
  <pageSetup horizontalDpi="600" verticalDpi="6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原田建設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原田建設</dc:creator>
  <cp:keywords/>
  <dc:description/>
  <cp:lastModifiedBy>Administrator</cp:lastModifiedBy>
  <cp:lastPrinted>2016-11-02T00:51:14Z</cp:lastPrinted>
  <dcterms:created xsi:type="dcterms:W3CDTF">2007-04-18T02:44:17Z</dcterms:created>
  <dcterms:modified xsi:type="dcterms:W3CDTF">2016-11-11T10:10:33Z</dcterms:modified>
  <cp:category/>
  <cp:version/>
  <cp:contentType/>
  <cp:contentStatus/>
</cp:coreProperties>
</file>